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firstSheet="2" activeTab="6"/>
  </bookViews>
  <sheets>
    <sheet name="附表1部门财政拨款收支总表" sheetId="1" r:id="rId1"/>
    <sheet name="附表2部门一般公共预算支出预算表" sheetId="2" r:id="rId2"/>
    <sheet name="附表3部门一般公共预算基本支出表" sheetId="3" r:id="rId3"/>
    <sheet name="附表4部门政府性基金收支预算 " sheetId="4" r:id="rId4"/>
    <sheet name="附表5部门收支预算总表" sheetId="5" r:id="rId5"/>
    <sheet name="附表6部门收入预算总表" sheetId="6" r:id="rId6"/>
    <sheet name="附表7部门支出预算总表" sheetId="7" r:id="rId7"/>
  </sheets>
  <definedNames/>
  <calcPr fullCalcOnLoad="1" iterate="1" iterateCount="100" iterateDelta="0.001"/>
</workbook>
</file>

<file path=xl/sharedStrings.xml><?xml version="1.0" encoding="utf-8"?>
<sst xmlns="http://schemas.openxmlformats.org/spreadsheetml/2006/main" count="266" uniqueCount="183">
  <si>
    <t>安徽省煤田地质局第二勘探队2017年财政拨款收支预算总表</t>
  </si>
  <si>
    <t>单位：万元</t>
  </si>
  <si>
    <t xml:space="preserve">收   入             </t>
  </si>
  <si>
    <t>支  出</t>
  </si>
  <si>
    <t>项目</t>
  </si>
  <si>
    <t>预算数</t>
  </si>
  <si>
    <t>合计</t>
  </si>
  <si>
    <t>一般公共预算财政拨款</t>
  </si>
  <si>
    <t>政府性基金预算财政拨款</t>
  </si>
  <si>
    <t>一、上年结转</t>
  </si>
  <si>
    <t>一、本年支出</t>
  </si>
  <si>
    <t xml:space="preserve">  政府性基金预算拨款</t>
  </si>
  <si>
    <t>（一）一般公共服务支出</t>
  </si>
  <si>
    <t>（二）外交支出</t>
  </si>
  <si>
    <t>二、本年收入</t>
  </si>
  <si>
    <t>（三）国防支出</t>
  </si>
  <si>
    <t>（一）一般公共预算拨款</t>
  </si>
  <si>
    <t>（四）公共安全支出</t>
  </si>
  <si>
    <t xml:space="preserve">    经常收入预算拨款</t>
  </si>
  <si>
    <t>（五）教育支出</t>
  </si>
  <si>
    <t xml:space="preserve">    国库管理非税收入</t>
  </si>
  <si>
    <t>（六）科学技术支出</t>
  </si>
  <si>
    <t>（七）文化体育与传媒支出</t>
  </si>
  <si>
    <t>（二）政府性基金预算拨款</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</si>
  <si>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</si>
  <si>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</si>
  <si>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</si>
  <si>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</si>
  <si>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</si>
  <si>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</si>
  <si>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</si>
  <si>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（十五）资源勘探信息等事务支出</t>
  </si>
  <si>
    <t>（十六）商业服务业等事务支出</t>
  </si>
  <si>
    <t>（十七）金融支出</t>
  </si>
  <si>
    <t>（十八）援助其他地区支出</t>
  </si>
  <si>
    <t>（十九）国土海洋气象等支出</t>
  </si>
  <si>
    <t>（二十）住房保障支出</t>
  </si>
  <si>
    <t>二、结转下年</t>
  </si>
  <si>
    <t>收入总计</t>
  </si>
  <si>
    <t>支出总计</t>
  </si>
  <si>
    <t>安徽省煤田地质局第二勘探队2017年一般公共预算支出预算表</t>
  </si>
  <si>
    <t>功能分类科目</t>
  </si>
  <si>
    <t>科目编码</t>
  </si>
  <si>
    <t>科目名称</t>
  </si>
  <si>
    <t>基本支出</t>
  </si>
  <si>
    <t>项目支出</t>
  </si>
  <si>
    <t xml:space="preserve">    社会保障和就业支出</t>
  </si>
  <si>
    <t xml:space="preserve"> 20805</t>
  </si>
  <si>
    <t xml:space="preserve">      行政事业单位离退休</t>
  </si>
  <si>
    <t xml:space="preserve"> 2080502</t>
  </si>
  <si>
    <t xml:space="preserve">        事业单位离退休</t>
  </si>
  <si>
    <t xml:space="preserve">    医疗卫生与计划生育支出</t>
  </si>
  <si>
    <t xml:space="preserve"> 21005</t>
  </si>
  <si>
    <t xml:space="preserve">      医疗保障</t>
  </si>
  <si>
    <t xml:space="preserve"> 2100502</t>
  </si>
  <si>
    <t xml:space="preserve">        事业单位医疗</t>
  </si>
  <si>
    <t xml:space="preserve">    资源勘探信息等支出</t>
  </si>
  <si>
    <t xml:space="preserve"> 21501</t>
  </si>
  <si>
    <t xml:space="preserve">      资源勘探开发</t>
  </si>
  <si>
    <t xml:space="preserve"> 2150104</t>
  </si>
  <si>
    <t xml:space="preserve">        煤炭勘探开采和洗选</t>
  </si>
  <si>
    <t xml:space="preserve">    住房保障支出</t>
  </si>
  <si>
    <t xml:space="preserve"> 22102</t>
  </si>
  <si>
    <t xml:space="preserve">      住房改革支出</t>
  </si>
  <si>
    <t xml:space="preserve"> 2210201</t>
  </si>
  <si>
    <t xml:space="preserve">        住房公积金</t>
  </si>
  <si>
    <t xml:space="preserve"> 2210202</t>
  </si>
  <si>
    <t xml:space="preserve">        提租补贴</t>
  </si>
  <si>
    <t>安徽省煤田地质局第二勘探队2017年一般公共预算基本支出预算表</t>
  </si>
  <si>
    <t>经济分类科目</t>
  </si>
  <si>
    <t>工资福利支出</t>
  </si>
  <si>
    <t xml:space="preserve"> 30101</t>
  </si>
  <si>
    <t xml:space="preserve">      工资福利支出</t>
  </si>
  <si>
    <t xml:space="preserve"> 30102</t>
  </si>
  <si>
    <t xml:space="preserve">      基本工资</t>
  </si>
  <si>
    <t xml:space="preserve"> 30103</t>
  </si>
  <si>
    <t xml:space="preserve">      津贴补贴</t>
  </si>
  <si>
    <t xml:space="preserve"> 30104</t>
  </si>
  <si>
    <t xml:space="preserve">      社会保障缴费</t>
  </si>
  <si>
    <t xml:space="preserve"> 30107</t>
  </si>
  <si>
    <t xml:space="preserve">      绩效工资</t>
  </si>
  <si>
    <t xml:space="preserve"> 30109</t>
  </si>
  <si>
    <t xml:space="preserve">      职业年金缴费</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</si>
  <si>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</si>
  <si>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</si>
  <si>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</si>
  <si>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</si>
  <si>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</si>
  <si>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</si>
  <si>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</si>
  <si>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</si>
  <si>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</si>
  <si>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</si>
  <si>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</si>
  <si>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</si>
  <si>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</si>
  <si>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</si>
  <si>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</si>
  <si>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</si>
  <si>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</si>
  <si>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</si>
  <si>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</si>
  <si>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</si>
  <si>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</si>
  <si>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30218</t>
  </si>
  <si>
    <t xml:space="preserve">      专用材料费</t>
  </si>
  <si>
    <t xml:space="preserve"> 30225</t>
  </si>
  <si>
    <t xml:space="preserve">      专用燃料费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</si>
  <si>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</si>
  <si>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</si>
  <si>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</si>
  <si>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</si>
  <si>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</si>
  <si>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</si>
  <si>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</si>
  <si>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</si>
  <si>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</si>
  <si>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</si>
  <si>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</si>
  <si>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</si>
  <si>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</si>
  <si>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</si>
  <si>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30307</t>
  </si>
  <si>
    <t xml:space="preserve">      医疗费</t>
  </si>
  <si>
    <t xml:space="preserve"> 30311</t>
  </si>
  <si>
    <t xml:space="preserve">      住房公积金</t>
  </si>
  <si>
    <t xml:space="preserve"> 30312</t>
  </si>
  <si>
    <t xml:space="preserve">      提租补贴</t>
  </si>
  <si>
    <t xml:space="preserve"> 30399</t>
  </si>
  <si>
    <t xml:space="preserve">      其他对个人和家庭的补助支出</t>
  </si>
  <si>
    <t>注：本表反映部门本年一般公共预算财政拨款收入安排的基本支出预算情况。</t>
  </si>
  <si>
    <t>安徽省煤田地质局第二勘探队2017年政府性基金预算收支预算表</t>
  </si>
  <si>
    <t>政府性基金财政拨款收入</t>
  </si>
  <si>
    <t>政府性基金财政拨款支出</t>
  </si>
  <si>
    <t>我队没有政府性基金预算拨款收入，也没有使用政府性基金预算安排的支出，故本表无数据。</t>
  </si>
  <si>
    <t>安徽省煤田地质局第二勘探队2017年收支预算总表</t>
  </si>
  <si>
    <t xml:space="preserve">收  入             </t>
  </si>
  <si>
    <t>一、一般公共预算拨款收入</t>
  </si>
  <si>
    <t>一、一般公共服务支出</t>
  </si>
  <si>
    <t>二、政府性基金预算拨款收入</t>
  </si>
  <si>
    <t>二、外交支出</t>
  </si>
  <si>
    <t>三、纳入专户管理政府非税收入</t>
  </si>
  <si>
    <t>三、国防支出</t>
  </si>
  <si>
    <t>四、其他收入</t>
  </si>
  <si>
    <t>四、公共安全支出</t>
  </si>
  <si>
    <t xml:space="preserve">     事业收入</t>
  </si>
  <si>
    <t>五、教育支出</t>
  </si>
  <si>
    <t xml:space="preserve">     经营收入</t>
  </si>
  <si>
    <t>六、科学技术支出</t>
  </si>
  <si>
    <t xml:space="preserve">     上级补助收入</t>
  </si>
  <si>
    <t>七、文化体育与传媒支出</t>
  </si>
  <si>
    <t xml:space="preserve">     附属单位上缴收入</t>
  </si>
  <si>
    <t>八、社会保障和就业支出</t>
  </si>
  <si>
    <t xml:space="preserve">     其他</t>
  </si>
  <si>
    <t>九、社会保险基金支出</t>
  </si>
  <si>
    <t>十、医疗卫生与计划生育支出</t>
  </si>
  <si>
    <t>十一、节能环保支出</t>
  </si>
  <si>
    <t>十二、城乡社区支出</t>
  </si>
  <si>
    <t>十三、农林水支出</t>
  </si>
  <si>
    <t>十四、交通运输支出</t>
  </si>
  <si>
    <t>十五、资源勘探信息等事务支出</t>
  </si>
  <si>
    <t>十六、商业服务业等事务支出</t>
  </si>
  <si>
    <t>十七、金融支出</t>
  </si>
  <si>
    <t>十八、援助其他地区支出</t>
  </si>
  <si>
    <t>十九、国土海洋气象等支出</t>
  </si>
  <si>
    <t>二十、住房保障支出</t>
  </si>
  <si>
    <t>本年收入合计</t>
  </si>
  <si>
    <t>本年支出合计</t>
  </si>
  <si>
    <t>上年结余收入</t>
  </si>
  <si>
    <t>结转下年</t>
  </si>
  <si>
    <t>安徽省煤田地质局第二勘探队2017年收入预算总表</t>
  </si>
  <si>
    <t>上年结余</t>
  </si>
  <si>
    <t>一般公共预算拨款收入</t>
  </si>
  <si>
    <t>政府性基金预算拨款收入</t>
  </si>
  <si>
    <t>纳入专户管理的政府非税收入</t>
  </si>
  <si>
    <t>其他收入</t>
  </si>
  <si>
    <t>小计</t>
  </si>
  <si>
    <t>事业收入</t>
  </si>
  <si>
    <t>经营收入</t>
  </si>
  <si>
    <t>上级补助收入</t>
  </si>
  <si>
    <t>附属单位上缴收入</t>
  </si>
  <si>
    <t>其他</t>
  </si>
  <si>
    <t>安徽省煤田地质局第二勘探队2017年支出预算总表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</si>
</sst>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_);[Red]\(#,##0.0\)"/>
    <numFmt numFmtId="179" formatCode="#,##0.0_ "/>
  </numFmts>
  <fonts count="30">
    <font>
      <sz val="11"/>
      <color indexed="8"/>
      <name val="宋体"/>
      <family val="0"/>
    </font>
    <font>
      <sz val="11"/>
      <name val="宋体"/>
      <family val="0"/>
    </font>
    <font>
      <sz val="12"/>
      <name val="宋体"/>
      <family val="0"/>
    </font>
    <font>
      <b/>
      <sz val="18"/>
      <name val="华文中宋"/>
      <family val="0"/>
    </font>
    <font>
      <sz val="10"/>
      <name val="宋体"/>
      <family val="0"/>
    </font>
    <font>
      <b/>
      <sz val="12"/>
      <name val="宋体"/>
      <family val="0"/>
    </font>
    <font>
      <b/>
      <sz val="11"/>
      <name val="宋体"/>
      <family val="0"/>
    </font>
    <font>
      <sz val="9"/>
      <name val="宋体"/>
      <family val="0"/>
    </font>
    <font>
      <b/>
      <sz val="18"/>
      <color indexed="8"/>
      <name val="华文中宋"/>
      <family val="0"/>
    </font>
    <font>
      <sz val="10"/>
      <color indexed="8"/>
      <name val="宋体"/>
      <family val="0"/>
    </font>
    <font>
      <b/>
      <sz val="11"/>
      <color indexed="8"/>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3"/>
      <color indexed="56"/>
      <name val="宋体"/>
      <family val="0"/>
    </font>
    <font>
      <sz val="11"/>
      <color indexed="20"/>
      <name val="宋体"/>
      <family val="0"/>
    </font>
    <font>
      <sz val="11"/>
      <color indexed="17"/>
      <name val="宋体"/>
      <family val="0"/>
    </font>
    <font>
      <u val="single"/>
      <sz val="12"/>
      <color indexed="12"/>
      <name val="宋体"/>
      <family val="0"/>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b/>
      <sz val="18"/>
      <color indexed="56"/>
      <name val="宋体"/>
      <family val="0"/>
    </font>
    <font>
      <b/>
      <sz val="11"/>
      <color indexed="9"/>
      <name val="宋体"/>
      <family val="0"/>
    </font>
    <font>
      <sz val="10"/>
      <name val="Helv"/>
      <family val="2"/>
    </font>
    <font>
      <sz val="11"/>
      <color indexed="60"/>
      <name val="宋体"/>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2"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0" fontId="16" fillId="5" borderId="0" applyNumberFormat="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 fillId="0" borderId="0">
      <alignment vertical="center"/>
      <protection/>
    </xf>
    <xf numFmtId="0" fontId="11" fillId="7" borderId="0" applyNumberFormat="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 fillId="0" borderId="0">
      <alignment/>
      <protection/>
    </xf>
    <xf numFmtId="0" fontId="20" fillId="0" borderId="0" applyNumberFormat="0" applyFill="0" applyBorder="0" applyAlignment="0" applyProtection="0"/>
    <xf numFmtId="0" fontId="2" fillId="0" borderId="0">
      <alignment/>
      <protection/>
    </xf>
    <xf numFmtId="0" fontId="14" fillId="0" borderId="3" applyNumberFormat="0" applyFill="0" applyAlignment="0" applyProtection="0"/>
    <xf numFmtId="0" fontId="15" fillId="0" borderId="4" applyNumberFormat="0" applyFill="0" applyAlignment="0" applyProtection="0"/>
    <xf numFmtId="0" fontId="11" fillId="8" borderId="0" applyNumberFormat="0" applyBorder="0" applyAlignment="0" applyProtection="0"/>
    <xf numFmtId="0" fontId="21" fillId="0" borderId="5" applyNumberFormat="0" applyFill="0" applyAlignment="0" applyProtection="0"/>
    <xf numFmtId="0" fontId="11" fillId="9" borderId="0" applyNumberFormat="0" applyBorder="0" applyAlignment="0" applyProtection="0"/>
    <xf numFmtId="0" fontId="24" fillId="10" borderId="6" applyNumberFormat="0" applyAlignment="0" applyProtection="0"/>
    <xf numFmtId="0" fontId="19"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12" fillId="0" borderId="8" applyNumberFormat="0" applyFill="0" applyAlignment="0" applyProtection="0"/>
    <xf numFmtId="0" fontId="10" fillId="0" borderId="9" applyNumberFormat="0" applyFill="0" applyAlignment="0" applyProtection="0"/>
    <xf numFmtId="0" fontId="17"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2" fillId="0" borderId="0">
      <alignment vertical="center"/>
      <protection/>
    </xf>
    <xf numFmtId="0" fontId="2" fillId="0" borderId="0">
      <alignment/>
      <protection/>
    </xf>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27" fillId="0" borderId="0">
      <alignment/>
      <protection/>
    </xf>
    <xf numFmtId="0" fontId="16" fillId="5" borderId="0" applyNumberFormat="0" applyBorder="0" applyAlignment="0" applyProtection="0"/>
    <xf numFmtId="0" fontId="0" fillId="0" borderId="0">
      <alignment vertical="center"/>
      <protection/>
    </xf>
    <xf numFmtId="0" fontId="16" fillId="5" borderId="0" applyNumberFormat="0" applyBorder="0" applyAlignment="0" applyProtection="0"/>
    <xf numFmtId="0" fontId="16"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cellStyleXfs>
  <cellXfs count="87">
    <xf numFmtId="0" fontId="0" fillId="0" borderId="0" xfId="0" applyAlignment="1">
      <alignment/>
    </xf>
    <xf numFmtId="0" fontId="2" fillId="0" borderId="0" xfId="57">
      <alignment/>
      <protection/>
    </xf>
    <xf numFmtId="0" fontId="1" fillId="0" borderId="0" xfId="57" applyFont="1">
      <alignment/>
      <protection/>
    </xf>
    <xf numFmtId="0" fontId="3" fillId="0" borderId="0" xfId="57" applyNumberFormat="1" applyFont="1" applyFill="1" applyBorder="1" applyAlignment="1" applyProtection="1">
      <alignment horizontal="center" vertical="center"/>
      <protection/>
    </xf>
    <xf numFmtId="176" fontId="4" fillId="0" borderId="0" xfId="57" applyNumberFormat="1" applyFont="1" applyFill="1" applyBorder="1" applyAlignment="1">
      <alignment horizontal="left" vertical="center"/>
      <protection/>
    </xf>
    <xf numFmtId="176" fontId="4" fillId="0" borderId="0" xfId="57" applyNumberFormat="1" applyFont="1" applyFill="1" applyBorder="1" applyAlignment="1">
      <alignment horizontal="right" vertical="center"/>
      <protection/>
    </xf>
    <xf numFmtId="0" fontId="5" fillId="0" borderId="10" xfId="57" applyFont="1" applyBorder="1" applyAlignment="1">
      <alignment horizontal="center" vertical="center"/>
      <protection/>
    </xf>
    <xf numFmtId="176" fontId="6" fillId="0" borderId="10" xfId="57" applyNumberFormat="1" applyFont="1" applyFill="1" applyBorder="1" applyAlignment="1">
      <alignment horizontal="center" vertical="center"/>
      <protection/>
    </xf>
    <xf numFmtId="0" fontId="6" fillId="0" borderId="10" xfId="57" applyFont="1" applyBorder="1" applyAlignment="1">
      <alignment horizontal="center" vertical="center" wrapText="1"/>
      <protection/>
    </xf>
    <xf numFmtId="49" fontId="1" fillId="0" borderId="10" xfId="0" applyNumberFormat="1" applyFont="1" applyFill="1" applyBorder="1" applyAlignment="1" applyProtection="1">
      <alignment horizontal="left" vertical="center" wrapText="1"/>
      <protection/>
    </xf>
    <xf numFmtId="177" fontId="1" fillId="0" borderId="10" xfId="0" applyNumberFormat="1" applyFont="1" applyFill="1" applyBorder="1" applyAlignment="1" applyProtection="1">
      <alignment horizontal="left" vertical="center" wrapText="1"/>
      <protection/>
    </xf>
    <xf numFmtId="178" fontId="1" fillId="0" borderId="10" xfId="57" applyNumberFormat="1" applyFont="1" applyBorder="1" applyAlignment="1">
      <alignment horizontal="right"/>
      <protection/>
    </xf>
    <xf numFmtId="178" fontId="1" fillId="0" borderId="10" xfId="0" applyNumberFormat="1" applyFont="1" applyFill="1" applyBorder="1" applyAlignment="1" applyProtection="1">
      <alignment horizontal="right" vertical="center"/>
      <protection/>
    </xf>
    <xf numFmtId="176" fontId="1" fillId="0" borderId="10" xfId="57" applyNumberFormat="1" applyFont="1" applyFill="1" applyBorder="1" applyAlignment="1">
      <alignment horizontal="right" vertical="center"/>
      <protection/>
    </xf>
    <xf numFmtId="176" fontId="1" fillId="0" borderId="10" xfId="57" applyNumberFormat="1" applyFont="1" applyFill="1" applyBorder="1" applyAlignment="1">
      <alignment horizontal="center" vertical="center"/>
      <protection/>
    </xf>
    <xf numFmtId="0" fontId="4" fillId="0" borderId="11" xfId="57" applyFont="1" applyFill="1" applyBorder="1" applyAlignment="1">
      <alignment horizontal="left" vertical="center"/>
      <protection/>
    </xf>
    <xf numFmtId="0" fontId="2" fillId="0" borderId="0" xfId="57" applyAlignment="1">
      <alignment horizontal="center"/>
      <protection/>
    </xf>
    <xf numFmtId="0" fontId="6" fillId="0" borderId="10" xfId="57" applyFont="1" applyBorder="1" applyAlignment="1">
      <alignment horizontal="center" vertical="center"/>
      <protection/>
    </xf>
    <xf numFmtId="178" fontId="2" fillId="0" borderId="10" xfId="57" applyNumberFormat="1" applyFont="1" applyBorder="1" applyAlignment="1">
      <alignment horizontal="right"/>
      <protection/>
    </xf>
    <xf numFmtId="0" fontId="2" fillId="0" borderId="10" xfId="57" applyBorder="1" applyAlignment="1">
      <alignment horizontal="right"/>
      <protection/>
    </xf>
    <xf numFmtId="179" fontId="2" fillId="0" borderId="10" xfId="57" applyNumberFormat="1" applyBorder="1" applyAlignment="1">
      <alignment horizontal="right"/>
      <protection/>
    </xf>
    <xf numFmtId="0" fontId="2" fillId="0" borderId="10" xfId="57" applyBorder="1" applyAlignment="1">
      <alignment horizontal="center" vertical="center"/>
      <protection/>
    </xf>
    <xf numFmtId="178" fontId="2" fillId="0" borderId="10" xfId="57" applyNumberFormat="1" applyBorder="1" applyAlignment="1">
      <alignment horizontal="right"/>
      <protection/>
    </xf>
    <xf numFmtId="0" fontId="4" fillId="0" borderId="0" xfId="57" applyFont="1" applyFill="1" applyBorder="1" applyAlignment="1">
      <alignment horizontal="right" vertical="center"/>
      <protection/>
    </xf>
    <xf numFmtId="179" fontId="2" fillId="0" borderId="10" xfId="57" applyNumberFormat="1" applyBorder="1" applyAlignment="1">
      <alignment/>
      <protection/>
    </xf>
    <xf numFmtId="0" fontId="2" fillId="0" borderId="10" xfId="57" applyBorder="1" applyAlignment="1">
      <alignment/>
      <protection/>
    </xf>
    <xf numFmtId="0" fontId="7" fillId="0" borderId="0" xfId="57" applyFont="1" applyAlignment="1">
      <alignment vertical="center"/>
      <protection/>
    </xf>
    <xf numFmtId="0" fontId="4" fillId="0" borderId="0" xfId="57" applyFont="1" applyAlignment="1">
      <alignment vertical="center"/>
      <protection/>
    </xf>
    <xf numFmtId="0" fontId="7" fillId="0" borderId="0" xfId="57" applyFont="1">
      <alignment/>
      <protection/>
    </xf>
    <xf numFmtId="0" fontId="4" fillId="0" borderId="0" xfId="57" applyFont="1" applyFill="1" applyBorder="1" applyAlignment="1">
      <alignment vertical="center"/>
      <protection/>
    </xf>
    <xf numFmtId="0" fontId="4" fillId="0" borderId="0" xfId="57" applyFont="1" applyFill="1" applyBorder="1" applyAlignment="1">
      <alignment horizontal="left" vertical="center"/>
      <protection/>
    </xf>
    <xf numFmtId="0" fontId="6" fillId="0" borderId="10" xfId="57" applyNumberFormat="1" applyFont="1" applyFill="1" applyBorder="1" applyAlignment="1" applyProtection="1">
      <alignment horizontal="center" vertical="center"/>
      <protection/>
    </xf>
    <xf numFmtId="0" fontId="4" fillId="0" borderId="0" xfId="57" applyFont="1" applyFill="1" applyAlignment="1">
      <alignment vertical="center"/>
      <protection/>
    </xf>
    <xf numFmtId="0" fontId="1" fillId="0" borderId="10" xfId="57" applyFont="1" applyBorder="1" applyAlignment="1">
      <alignment vertical="center"/>
      <protection/>
    </xf>
    <xf numFmtId="176" fontId="1" fillId="0" borderId="10" xfId="57" applyNumberFormat="1" applyFont="1" applyFill="1" applyBorder="1" applyAlignment="1" applyProtection="1">
      <alignment horizontal="right" vertical="center"/>
      <protection/>
    </xf>
    <xf numFmtId="176" fontId="1" fillId="0" borderId="10" xfId="57" applyNumberFormat="1" applyFont="1" applyFill="1" applyBorder="1" applyAlignment="1" applyProtection="1">
      <alignment vertical="center"/>
      <protection/>
    </xf>
    <xf numFmtId="176" fontId="1" fillId="0" borderId="10" xfId="57" applyNumberFormat="1" applyFont="1" applyFill="1" applyBorder="1" applyAlignment="1">
      <alignment vertical="center"/>
      <protection/>
    </xf>
    <xf numFmtId="176" fontId="6" fillId="0" borderId="10" xfId="57" applyNumberFormat="1" applyFont="1" applyFill="1" applyBorder="1" applyAlignment="1" applyProtection="1">
      <alignment horizontal="center" vertical="center"/>
      <protection/>
    </xf>
    <xf numFmtId="176" fontId="1" fillId="0" borderId="10" xfId="57" applyNumberFormat="1" applyFont="1" applyFill="1" applyBorder="1" applyAlignment="1">
      <alignment horizontal="right"/>
      <protection/>
    </xf>
    <xf numFmtId="176" fontId="6" fillId="0" borderId="10" xfId="57" applyNumberFormat="1" applyFont="1" applyFill="1" applyBorder="1" applyAlignment="1" applyProtection="1">
      <alignment horizontal="right" vertical="center"/>
      <protection/>
    </xf>
    <xf numFmtId="0" fontId="7" fillId="0" borderId="0" xfId="57" applyFont="1" applyFill="1">
      <alignment/>
      <protection/>
    </xf>
    <xf numFmtId="0" fontId="7" fillId="0" borderId="0" xfId="57" applyFont="1" applyFill="1" applyAlignment="1">
      <alignment vertical="center"/>
      <protection/>
    </xf>
    <xf numFmtId="0" fontId="6" fillId="0" borderId="12" xfId="56" applyFont="1" applyBorder="1" applyAlignment="1">
      <alignment horizontal="center" vertical="center" wrapText="1"/>
      <protection/>
    </xf>
    <xf numFmtId="0" fontId="6" fillId="0" borderId="13" xfId="56" applyFont="1" applyBorder="1" applyAlignment="1">
      <alignment horizontal="center" vertical="center" wrapText="1"/>
      <protection/>
    </xf>
    <xf numFmtId="0" fontId="6" fillId="0" borderId="14" xfId="56" applyFont="1" applyBorder="1" applyAlignment="1">
      <alignment horizontal="center" vertical="center" wrapText="1"/>
      <protection/>
    </xf>
    <xf numFmtId="0" fontId="6" fillId="0" borderId="15" xfId="56" applyFont="1" applyBorder="1" applyAlignment="1">
      <alignment horizontal="center" vertical="center" wrapText="1"/>
      <protection/>
    </xf>
    <xf numFmtId="0" fontId="6" fillId="0" borderId="16" xfId="56" applyFont="1" applyBorder="1" applyAlignment="1">
      <alignment horizontal="center" vertical="center" wrapText="1"/>
      <protection/>
    </xf>
    <xf numFmtId="0" fontId="6" fillId="0" borderId="17" xfId="56" applyFont="1" applyBorder="1" applyAlignment="1">
      <alignment horizontal="center" vertical="center" wrapText="1"/>
      <protection/>
    </xf>
    <xf numFmtId="0" fontId="6" fillId="0" borderId="18" xfId="56" applyFont="1" applyBorder="1" applyAlignment="1">
      <alignment horizontal="center" vertical="center" wrapText="1"/>
      <protection/>
    </xf>
    <xf numFmtId="0" fontId="6" fillId="0" borderId="19" xfId="56" applyFont="1" applyBorder="1" applyAlignment="1">
      <alignment horizontal="center" vertical="center" wrapText="1"/>
      <protection/>
    </xf>
    <xf numFmtId="0" fontId="6" fillId="0" borderId="20" xfId="56" applyFont="1" applyBorder="1" applyAlignment="1">
      <alignment horizontal="center" vertical="center" wrapText="1"/>
      <protection/>
    </xf>
    <xf numFmtId="0" fontId="6" fillId="0" borderId="10" xfId="56" applyFont="1" applyBorder="1" applyAlignment="1">
      <alignment horizontal="center" vertical="center" wrapText="1"/>
      <protection/>
    </xf>
    <xf numFmtId="0" fontId="1" fillId="0" borderId="10" xfId="56" applyFont="1" applyBorder="1" applyAlignment="1">
      <alignment horizontal="left" vertical="center" wrapText="1"/>
      <protection/>
    </xf>
    <xf numFmtId="0" fontId="2" fillId="0" borderId="0" xfId="57" applyFont="1" applyAlignment="1">
      <alignment vertical="center"/>
      <protection/>
    </xf>
    <xf numFmtId="0" fontId="2" fillId="0" borderId="10" xfId="56" applyFont="1" applyBorder="1" applyAlignment="1">
      <alignment horizontal="center" vertical="center" wrapText="1"/>
      <protection/>
    </xf>
    <xf numFmtId="49" fontId="1" fillId="0" borderId="10" xfId="56" applyNumberFormat="1" applyFont="1" applyBorder="1" applyAlignment="1">
      <alignment horizontal="left" vertical="center" wrapText="1"/>
      <protection/>
    </xf>
    <xf numFmtId="3" fontId="1" fillId="0" borderId="10" xfId="0" applyNumberFormat="1" applyFont="1" applyFill="1" applyBorder="1" applyAlignment="1" applyProtection="1">
      <alignment vertical="center"/>
      <protection/>
    </xf>
    <xf numFmtId="0" fontId="4" fillId="0" borderId="10" xfId="56" applyFont="1" applyBorder="1" applyAlignment="1">
      <alignment vertical="center" wrapText="1"/>
      <protection/>
    </xf>
    <xf numFmtId="0" fontId="1" fillId="0" borderId="10" xfId="0" applyFont="1" applyFill="1" applyBorder="1" applyAlignment="1">
      <alignment horizontal="left" vertical="center"/>
    </xf>
    <xf numFmtId="0" fontId="2" fillId="0" borderId="10" xfId="56" applyFont="1" applyBorder="1" applyAlignment="1">
      <alignment vertical="center" wrapText="1"/>
      <protection/>
    </xf>
    <xf numFmtId="0" fontId="2" fillId="0" borderId="15" xfId="57" applyBorder="1" applyAlignment="1">
      <alignment horizontal="center"/>
      <protection/>
    </xf>
    <xf numFmtId="0" fontId="2" fillId="0" borderId="17" xfId="57" applyBorder="1" applyAlignment="1">
      <alignment horizontal="center"/>
      <protection/>
    </xf>
    <xf numFmtId="0" fontId="2" fillId="0" borderId="10" xfId="57" applyBorder="1" applyAlignment="1">
      <alignment horizontal="center"/>
      <protection/>
    </xf>
    <xf numFmtId="0" fontId="1" fillId="0" borderId="15" xfId="56" applyFont="1" applyBorder="1" applyAlignment="1">
      <alignment horizontal="center" vertical="center" wrapText="1"/>
      <protection/>
    </xf>
    <xf numFmtId="0" fontId="1" fillId="0" borderId="17" xfId="56" applyFont="1" applyBorder="1" applyAlignment="1">
      <alignment horizontal="center" vertical="center" wrapText="1"/>
      <protection/>
    </xf>
    <xf numFmtId="0" fontId="2" fillId="0" borderId="21" xfId="57" applyFont="1" applyBorder="1" applyAlignment="1">
      <alignment vertical="center" wrapText="1"/>
      <protection/>
    </xf>
    <xf numFmtId="0" fontId="0" fillId="0" borderId="21" xfId="0" applyBorder="1" applyAlignment="1">
      <alignment vertical="center" wrapText="1"/>
    </xf>
    <xf numFmtId="0" fontId="8" fillId="0" borderId="0" xfId="0" applyFont="1" applyAlignment="1">
      <alignment horizontal="center"/>
    </xf>
    <xf numFmtId="0" fontId="9" fillId="0" borderId="0" xfId="0" applyFont="1" applyAlignment="1">
      <alignment horizontal="right"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178" fontId="0" fillId="0" borderId="10" xfId="0" applyNumberFormat="1" applyBorder="1" applyAlignment="1">
      <alignment/>
    </xf>
    <xf numFmtId="49" fontId="0" fillId="0" borderId="10" xfId="0" applyNumberFormat="1" applyBorder="1" applyAlignment="1">
      <alignment horizontal="left" vertical="center"/>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49" fontId="1" fillId="0" borderId="0" xfId="57" applyNumberFormat="1" applyFont="1" applyFill="1" applyBorder="1" applyAlignment="1">
      <alignment horizontal="left" vertical="center"/>
      <protection/>
    </xf>
    <xf numFmtId="178" fontId="1" fillId="0" borderId="10" xfId="57" applyNumberFormat="1" applyFont="1" applyBorder="1">
      <alignment/>
      <protection/>
    </xf>
    <xf numFmtId="178" fontId="1" fillId="0" borderId="10" xfId="57" applyNumberFormat="1" applyFont="1" applyFill="1" applyBorder="1" applyAlignment="1">
      <alignment horizontal="right" vertical="center"/>
      <protection/>
    </xf>
    <xf numFmtId="0" fontId="6" fillId="0" borderId="10" xfId="57" applyNumberFormat="1" applyFont="1" applyFill="1" applyBorder="1" applyAlignment="1" applyProtection="1">
      <alignment horizontal="center" vertical="center" wrapText="1"/>
      <protection/>
    </xf>
    <xf numFmtId="0" fontId="4" fillId="0" borderId="10" xfId="57" applyFont="1" applyFill="1" applyBorder="1" applyAlignment="1">
      <alignment vertical="center"/>
      <protection/>
    </xf>
    <xf numFmtId="0" fontId="7" fillId="0" borderId="10" xfId="57" applyFont="1" applyBorder="1" applyAlignment="1">
      <alignment vertical="center"/>
      <protection/>
    </xf>
    <xf numFmtId="179" fontId="1" fillId="0" borderId="10" xfId="57" applyNumberFormat="1" applyFont="1" applyBorder="1" applyAlignment="1">
      <alignment vertical="center"/>
      <protection/>
    </xf>
    <xf numFmtId="176" fontId="1" fillId="0" borderId="10" xfId="57" applyNumberFormat="1" applyFont="1" applyFill="1" applyBorder="1" applyAlignment="1">
      <alignment horizontal="left"/>
      <protection/>
    </xf>
    <xf numFmtId="179" fontId="6" fillId="0" borderId="10" xfId="57" applyNumberFormat="1" applyFont="1" applyBorder="1" applyAlignment="1">
      <alignment vertical="center"/>
      <protection/>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常规_事业单位部门决算报表（讨论稿） 2" xfId="56"/>
    <cellStyle name="常规_省级部门预决算及“三公”经费公开工作方案附件"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样式 1"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31"/>
  <sheetViews>
    <sheetView workbookViewId="0" topLeftCell="A1">
      <selection activeCell="E27" sqref="E27"/>
    </sheetView>
  </sheetViews>
  <sheetFormatPr defaultColWidth="6.875" defaultRowHeight="13.5"/>
  <cols>
    <col min="1" max="1" width="33.75390625" style="1" customWidth="1"/>
    <col min="2" max="2" width="26.875" style="1" customWidth="1"/>
    <col min="3" max="3" width="34.75390625" style="1" customWidth="1"/>
    <col min="4" max="4" width="15.75390625" style="1" customWidth="1"/>
    <col min="5" max="5" width="16.50390625" style="1" customWidth="1"/>
    <col min="6" max="6" width="14.625" style="1" customWidth="1"/>
    <col min="7" max="161" width="5.00390625" style="1" customWidth="1"/>
    <col min="162" max="16384" width="5.125" style="1" customWidth="1"/>
  </cols>
  <sheetData>
    <row r="1" ht="17.25" customHeight="1">
      <c r="A1" s="2"/>
    </row>
    <row r="2" spans="1:253" s="26" customFormat="1" ht="26.25" customHeight="1">
      <c r="A2" s="3" t="s">
        <v>0</v>
      </c>
      <c r="B2" s="3"/>
      <c r="C2" s="3"/>
      <c r="D2" s="3"/>
      <c r="E2" s="3"/>
      <c r="F2" s="3"/>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row>
    <row r="3" spans="1:253" s="26" customFormat="1" ht="18.75" customHeight="1">
      <c r="A3" s="30"/>
      <c r="B3" s="30"/>
      <c r="C3" s="29"/>
      <c r="D3" s="29"/>
      <c r="F3" s="23" t="s">
        <v>1</v>
      </c>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row>
    <row r="4" spans="1:253" s="26" customFormat="1" ht="18" customHeight="1">
      <c r="A4" s="31" t="s">
        <v>2</v>
      </c>
      <c r="B4" s="31"/>
      <c r="C4" s="31" t="s">
        <v>3</v>
      </c>
      <c r="D4" s="31"/>
      <c r="E4" s="31"/>
      <c r="F4" s="31"/>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row>
    <row r="5" spans="1:253" s="26" customFormat="1" ht="33" customHeight="1">
      <c r="A5" s="31" t="s">
        <v>4</v>
      </c>
      <c r="B5" s="31" t="s">
        <v>5</v>
      </c>
      <c r="C5" s="31" t="s">
        <v>4</v>
      </c>
      <c r="D5" s="31" t="s">
        <v>6</v>
      </c>
      <c r="E5" s="81" t="s">
        <v>7</v>
      </c>
      <c r="F5" s="81" t="s">
        <v>8</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row>
    <row r="6" spans="1:253" s="26" customFormat="1" ht="19.5" customHeight="1">
      <c r="A6" s="33" t="s">
        <v>9</v>
      </c>
      <c r="B6" s="34"/>
      <c r="C6" s="36" t="s">
        <v>10</v>
      </c>
      <c r="D6" s="36"/>
      <c r="E6" s="34"/>
      <c r="F6" s="82"/>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row>
    <row r="7" spans="1:253" s="26" customFormat="1" ht="19.5" customHeight="1">
      <c r="A7" s="33" t="s">
        <v>11</v>
      </c>
      <c r="B7" s="34"/>
      <c r="C7" s="33" t="s">
        <v>12</v>
      </c>
      <c r="D7" s="33"/>
      <c r="E7" s="34"/>
      <c r="F7" s="82"/>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row>
    <row r="8" spans="1:253" s="26" customFormat="1" ht="19.5" customHeight="1">
      <c r="A8" s="83"/>
      <c r="B8" s="34"/>
      <c r="C8" s="33" t="s">
        <v>13</v>
      </c>
      <c r="D8" s="33"/>
      <c r="E8" s="34"/>
      <c r="F8" s="82"/>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row>
    <row r="9" spans="1:253" s="26" customFormat="1" ht="19.5" customHeight="1">
      <c r="A9" s="35" t="s">
        <v>14</v>
      </c>
      <c r="B9" s="34"/>
      <c r="C9" s="33" t="s">
        <v>15</v>
      </c>
      <c r="D9" s="33"/>
      <c r="E9" s="34"/>
      <c r="F9" s="82"/>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row>
    <row r="10" spans="1:253" s="26" customFormat="1" ht="19.5" customHeight="1">
      <c r="A10" s="33" t="s">
        <v>16</v>
      </c>
      <c r="B10" s="34">
        <v>4236.4</v>
      </c>
      <c r="C10" s="33" t="s">
        <v>17</v>
      </c>
      <c r="D10" s="33"/>
      <c r="E10" s="34"/>
      <c r="F10" s="82"/>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row>
    <row r="11" spans="1:253" s="26" customFormat="1" ht="19.5" customHeight="1">
      <c r="A11" s="33" t="s">
        <v>18</v>
      </c>
      <c r="B11" s="34">
        <v>4218.4</v>
      </c>
      <c r="C11" s="33" t="s">
        <v>19</v>
      </c>
      <c r="D11" s="33"/>
      <c r="E11" s="34"/>
      <c r="F11" s="82"/>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row>
    <row r="12" spans="1:253" s="26" customFormat="1" ht="19.5" customHeight="1">
      <c r="A12" s="33" t="s">
        <v>20</v>
      </c>
      <c r="B12" s="34">
        <v>18</v>
      </c>
      <c r="C12" s="33" t="s">
        <v>21</v>
      </c>
      <c r="D12" s="33"/>
      <c r="E12" s="34"/>
      <c r="F12" s="82"/>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row>
    <row r="13" spans="1:253" s="26" customFormat="1" ht="19.5" customHeight="1">
      <c r="A13" s="33"/>
      <c r="B13" s="34"/>
      <c r="C13" s="33" t="s">
        <v>22</v>
      </c>
      <c r="E13" s="34"/>
      <c r="F13" s="82"/>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row>
    <row r="14" spans="1:253" s="26" customFormat="1" ht="19.5" customHeight="1">
      <c r="A14" s="33" t="s">
        <v>23</v>
      </c>
      <c r="B14" s="34">
        <v>0</v>
      </c>
      <c r="C14" s="33" t="s">
        <v>24</v>
      </c>
      <c r="D14" s="84">
        <f>E14+F14</f>
        <v>522.3</v>
      </c>
      <c r="E14" s="34">
        <v>522.3</v>
      </c>
      <c r="F14" s="82"/>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row>
    <row r="15" spans="1:253" s="26" customFormat="1" ht="19.5" customHeight="1">
      <c r="A15" s="35"/>
      <c r="B15" s="34"/>
      <c r="C15" s="33" t="s">
        <v>25</v>
      </c>
      <c r="D15" s="84"/>
      <c r="E15" s="34"/>
      <c r="F15" s="82"/>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row>
    <row r="16" spans="1:253" s="26" customFormat="1" ht="19.5" customHeight="1">
      <c r="A16" s="35"/>
      <c r="B16" s="34"/>
      <c r="C16" s="33" t="s">
        <v>26</v>
      </c>
      <c r="D16" s="84">
        <f>E16+F16</f>
        <v>32.6</v>
      </c>
      <c r="E16" s="34">
        <v>32.6</v>
      </c>
      <c r="F16" s="82"/>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row>
    <row r="17" spans="1:253" s="26" customFormat="1" ht="19.5" customHeight="1">
      <c r="A17" s="35"/>
      <c r="B17" s="34"/>
      <c r="C17" s="33" t="s">
        <v>27</v>
      </c>
      <c r="D17" s="84"/>
      <c r="E17" s="34"/>
      <c r="F17" s="82"/>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row>
    <row r="18" spans="1:253" s="26" customFormat="1" ht="19.5" customHeight="1">
      <c r="A18" s="35"/>
      <c r="B18" s="34"/>
      <c r="C18" s="33" t="s">
        <v>28</v>
      </c>
      <c r="D18" s="84"/>
      <c r="E18" s="34"/>
      <c r="F18" s="82"/>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row>
    <row r="19" spans="1:253" s="26" customFormat="1" ht="19.5" customHeight="1">
      <c r="A19" s="35"/>
      <c r="B19" s="34"/>
      <c r="C19" s="33" t="s">
        <v>29</v>
      </c>
      <c r="D19" s="84"/>
      <c r="E19" s="34"/>
      <c r="F19" s="82"/>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row>
    <row r="20" spans="1:253" s="26" customFormat="1" ht="19.5" customHeight="1">
      <c r="A20" s="35"/>
      <c r="B20" s="34"/>
      <c r="C20" s="33" t="s">
        <v>30</v>
      </c>
      <c r="D20" s="84"/>
      <c r="E20" s="34"/>
      <c r="F20" s="82"/>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row>
    <row r="21" spans="1:253" s="26" customFormat="1" ht="19.5" customHeight="1">
      <c r="A21" s="35"/>
      <c r="B21" s="34"/>
      <c r="C21" s="33" t="s">
        <v>31</v>
      </c>
      <c r="D21" s="84">
        <f>E21+F21</f>
        <v>3643</v>
      </c>
      <c r="E21" s="34">
        <v>3643</v>
      </c>
      <c r="F21" s="82"/>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row>
    <row r="22" spans="1:253" s="26" customFormat="1" ht="19.5" customHeight="1">
      <c r="A22" s="35"/>
      <c r="B22" s="34"/>
      <c r="C22" s="33" t="s">
        <v>32</v>
      </c>
      <c r="D22" s="84"/>
      <c r="E22" s="34"/>
      <c r="F22" s="82"/>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row>
    <row r="23" spans="1:253" s="26" customFormat="1" ht="19.5" customHeight="1">
      <c r="A23" s="35"/>
      <c r="B23" s="34"/>
      <c r="C23" s="33" t="s">
        <v>33</v>
      </c>
      <c r="D23" s="84"/>
      <c r="E23" s="34"/>
      <c r="F23" s="82"/>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row>
    <row r="24" spans="1:253" s="26" customFormat="1" ht="19.5" customHeight="1">
      <c r="A24" s="35"/>
      <c r="B24" s="34"/>
      <c r="C24" s="33" t="s">
        <v>34</v>
      </c>
      <c r="D24" s="84"/>
      <c r="E24" s="85"/>
      <c r="F24" s="82"/>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row>
    <row r="25" spans="1:253" s="26" customFormat="1" ht="19.5" customHeight="1">
      <c r="A25" s="35"/>
      <c r="B25" s="34"/>
      <c r="C25" s="33" t="s">
        <v>35</v>
      </c>
      <c r="D25" s="84"/>
      <c r="E25" s="85"/>
      <c r="F25" s="82"/>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row>
    <row r="26" spans="1:253" s="26" customFormat="1" ht="19.5" customHeight="1">
      <c r="A26" s="35"/>
      <c r="B26" s="34"/>
      <c r="C26" s="33" t="s">
        <v>36</v>
      </c>
      <c r="D26" s="84">
        <f>E26+F26</f>
        <v>38.5</v>
      </c>
      <c r="E26" s="38">
        <v>38.5</v>
      </c>
      <c r="F26" s="82"/>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row>
    <row r="27" spans="1:253" s="26" customFormat="1" ht="19.5" customHeight="1">
      <c r="A27" s="35"/>
      <c r="B27" s="13"/>
      <c r="C27" s="33" t="s">
        <v>37</v>
      </c>
      <c r="D27" s="84"/>
      <c r="E27" s="85"/>
      <c r="F27" s="8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row>
    <row r="28" spans="1:253" s="26" customFormat="1" ht="19.5" customHeight="1">
      <c r="A28" s="35"/>
      <c r="B28" s="13"/>
      <c r="C28" s="83"/>
      <c r="D28" s="84"/>
      <c r="E28" s="85"/>
      <c r="F28" s="8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row>
    <row r="29" spans="1:253" s="27" customFormat="1" ht="19.5" customHeight="1">
      <c r="A29" s="37" t="s">
        <v>38</v>
      </c>
      <c r="B29" s="39">
        <f>SUM(B11:B21)</f>
        <v>4236.4</v>
      </c>
      <c r="C29" s="37" t="s">
        <v>39</v>
      </c>
      <c r="D29" s="86">
        <f>E29+F29</f>
        <v>4236.4</v>
      </c>
      <c r="E29" s="39">
        <f>SUM(E7:E26)</f>
        <v>4236.4</v>
      </c>
      <c r="F29" s="82"/>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row>
    <row r="30" spans="1:4" s="28" customFormat="1" ht="18.75" customHeight="1">
      <c r="A30" s="2"/>
      <c r="C30" s="40"/>
      <c r="D30" s="40"/>
    </row>
    <row r="31" spans="3:4" s="28" customFormat="1" ht="11.25">
      <c r="C31" s="40"/>
      <c r="D31" s="40"/>
    </row>
  </sheetData>
  <sheetProtection/>
  <mergeCells count="3">
    <mergeCell ref="A2:F2"/>
    <mergeCell ref="A4:B4"/>
    <mergeCell ref="C4:F4"/>
  </mergeCells>
  <printOptions horizontalCentered="1"/>
  <pageMargins left="0.59" right="0.59" top="0.28" bottom="0.22" header="0.28" footer="0.24"/>
  <pageSetup fitToHeight="1"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A17" sqref="A17:IV17"/>
    </sheetView>
  </sheetViews>
  <sheetFormatPr defaultColWidth="9.00390625" defaultRowHeight="13.5"/>
  <cols>
    <col min="1" max="1" width="13.00390625" style="1" customWidth="1"/>
    <col min="2" max="2" width="37.50390625" style="1" customWidth="1"/>
    <col min="3" max="3" width="20.375" style="1" customWidth="1"/>
    <col min="4" max="4" width="22.75390625" style="1" customWidth="1"/>
    <col min="5" max="5" width="20.00390625" style="1" customWidth="1"/>
    <col min="6" max="16384" width="9.00390625" style="1" customWidth="1"/>
  </cols>
  <sheetData>
    <row r="1" ht="13.5">
      <c r="A1" s="2"/>
    </row>
    <row r="2" spans="1:5" ht="25.5">
      <c r="A2" s="3" t="s">
        <v>40</v>
      </c>
      <c r="B2" s="3"/>
      <c r="C2" s="3"/>
      <c r="D2" s="3"/>
      <c r="E2" s="3"/>
    </row>
    <row r="3" spans="1:5" ht="22.5" customHeight="1">
      <c r="A3" s="4"/>
      <c r="B3" s="16"/>
      <c r="C3" s="16"/>
      <c r="D3" s="16"/>
      <c r="E3" s="5" t="s">
        <v>1</v>
      </c>
    </row>
    <row r="4" spans="1:5" ht="21" customHeight="1">
      <c r="A4" s="7" t="s">
        <v>41</v>
      </c>
      <c r="B4" s="7"/>
      <c r="C4" s="17" t="s">
        <v>5</v>
      </c>
      <c r="D4" s="17"/>
      <c r="E4" s="17"/>
    </row>
    <row r="5" spans="1:5" ht="21" customHeight="1">
      <c r="A5" s="7" t="s">
        <v>42</v>
      </c>
      <c r="B5" s="7" t="s">
        <v>43</v>
      </c>
      <c r="C5" s="8" t="s">
        <v>6</v>
      </c>
      <c r="D5" s="8" t="s">
        <v>44</v>
      </c>
      <c r="E5" s="8" t="s">
        <v>45</v>
      </c>
    </row>
    <row r="6" spans="1:5" ht="19.5" customHeight="1">
      <c r="A6" s="9">
        <v>208</v>
      </c>
      <c r="B6" s="10" t="s">
        <v>46</v>
      </c>
      <c r="C6" s="79">
        <f>D6+E6</f>
        <v>522.3</v>
      </c>
      <c r="D6" s="12">
        <v>522.3</v>
      </c>
      <c r="E6" s="79"/>
    </row>
    <row r="7" spans="1:5" ht="19.5" customHeight="1">
      <c r="A7" s="9" t="s">
        <v>47</v>
      </c>
      <c r="B7" s="10" t="s">
        <v>48</v>
      </c>
      <c r="C7" s="79">
        <f aca="true" t="shared" si="0" ref="C7:C18">D7+E7</f>
        <v>522.3</v>
      </c>
      <c r="D7" s="12">
        <v>522.3</v>
      </c>
      <c r="E7" s="79"/>
    </row>
    <row r="8" spans="1:5" ht="19.5" customHeight="1">
      <c r="A8" s="9" t="s">
        <v>49</v>
      </c>
      <c r="B8" s="10" t="s">
        <v>50</v>
      </c>
      <c r="C8" s="79">
        <f t="shared" si="0"/>
        <v>522.3</v>
      </c>
      <c r="D8" s="12">
        <v>522.3</v>
      </c>
      <c r="E8" s="79"/>
    </row>
    <row r="9" spans="1:5" ht="19.5" customHeight="1">
      <c r="A9" s="9">
        <v>210</v>
      </c>
      <c r="B9" s="10" t="s">
        <v>51</v>
      </c>
      <c r="C9" s="79">
        <f t="shared" si="0"/>
        <v>32.6</v>
      </c>
      <c r="D9" s="12">
        <v>32.6</v>
      </c>
      <c r="E9" s="79"/>
    </row>
    <row r="10" spans="1:5" ht="19.5" customHeight="1">
      <c r="A10" s="9" t="s">
        <v>52</v>
      </c>
      <c r="B10" s="10" t="s">
        <v>53</v>
      </c>
      <c r="C10" s="79">
        <f t="shared" si="0"/>
        <v>32.6</v>
      </c>
      <c r="D10" s="12">
        <v>32.6</v>
      </c>
      <c r="E10" s="79"/>
    </row>
    <row r="11" spans="1:5" ht="19.5" customHeight="1">
      <c r="A11" s="9" t="s">
        <v>54</v>
      </c>
      <c r="B11" s="10" t="s">
        <v>55</v>
      </c>
      <c r="C11" s="79">
        <f t="shared" si="0"/>
        <v>32.6</v>
      </c>
      <c r="D11" s="12">
        <v>32.6</v>
      </c>
      <c r="E11" s="79"/>
    </row>
    <row r="12" spans="1:5" s="78" customFormat="1" ht="19.5" customHeight="1">
      <c r="A12" s="9">
        <v>215</v>
      </c>
      <c r="B12" s="10" t="s">
        <v>56</v>
      </c>
      <c r="C12" s="79">
        <f t="shared" si="0"/>
        <v>3643</v>
      </c>
      <c r="D12" s="12">
        <v>3643</v>
      </c>
      <c r="E12" s="80"/>
    </row>
    <row r="13" spans="1:5" ht="19.5" customHeight="1">
      <c r="A13" s="9" t="s">
        <v>57</v>
      </c>
      <c r="B13" s="10" t="s">
        <v>58</v>
      </c>
      <c r="C13" s="79">
        <f t="shared" si="0"/>
        <v>3643</v>
      </c>
      <c r="D13" s="12">
        <v>3643</v>
      </c>
      <c r="E13" s="79"/>
    </row>
    <row r="14" spans="1:5" ht="19.5" customHeight="1">
      <c r="A14" s="9" t="s">
        <v>59</v>
      </c>
      <c r="B14" s="10" t="s">
        <v>60</v>
      </c>
      <c r="C14" s="79">
        <f t="shared" si="0"/>
        <v>3643</v>
      </c>
      <c r="D14" s="12">
        <v>3643</v>
      </c>
      <c r="E14" s="79"/>
    </row>
    <row r="15" spans="1:5" ht="19.5" customHeight="1">
      <c r="A15" s="9">
        <v>221</v>
      </c>
      <c r="B15" s="10" t="s">
        <v>61</v>
      </c>
      <c r="C15" s="79">
        <f t="shared" si="0"/>
        <v>38.5</v>
      </c>
      <c r="D15" s="12">
        <v>38.5</v>
      </c>
      <c r="E15" s="79"/>
    </row>
    <row r="16" spans="1:5" ht="19.5" customHeight="1">
      <c r="A16" s="9" t="s">
        <v>62</v>
      </c>
      <c r="B16" s="10" t="s">
        <v>63</v>
      </c>
      <c r="C16" s="79">
        <f t="shared" si="0"/>
        <v>38.5</v>
      </c>
      <c r="D16" s="12">
        <v>38.5</v>
      </c>
      <c r="E16" s="79"/>
    </row>
    <row r="17" spans="1:5" ht="19.5" customHeight="1">
      <c r="A17" s="9" t="s">
        <v>64</v>
      </c>
      <c r="B17" s="10" t="s">
        <v>65</v>
      </c>
      <c r="C17" s="79">
        <f t="shared" si="0"/>
        <v>0</v>
      </c>
      <c r="D17" s="12">
        <v>0</v>
      </c>
      <c r="E17" s="79"/>
    </row>
    <row r="18" spans="1:5" ht="19.5" customHeight="1">
      <c r="A18" s="9" t="s">
        <v>66</v>
      </c>
      <c r="B18" s="10" t="s">
        <v>67</v>
      </c>
      <c r="C18" s="79">
        <f t="shared" si="0"/>
        <v>38.5</v>
      </c>
      <c r="D18" s="12">
        <v>38.5</v>
      </c>
      <c r="E18" s="79"/>
    </row>
    <row r="19" spans="1:5" ht="19.5" customHeight="1">
      <c r="A19" s="21" t="s">
        <v>6</v>
      </c>
      <c r="B19" s="21"/>
      <c r="C19" s="79">
        <f>+C6+C9+C12+C15</f>
        <v>4236.4</v>
      </c>
      <c r="D19" s="79">
        <f>+D6+D9+D12+D15</f>
        <v>4236.4</v>
      </c>
      <c r="E19" s="79">
        <f>+E6+E9+E12+E15</f>
        <v>0</v>
      </c>
    </row>
    <row r="20" ht="18.75" customHeight="1">
      <c r="A20" s="2"/>
    </row>
  </sheetData>
  <sheetProtection/>
  <mergeCells count="4">
    <mergeCell ref="A2:E2"/>
    <mergeCell ref="A4:B4"/>
    <mergeCell ref="C4:E4"/>
    <mergeCell ref="A19:B19"/>
  </mergeCells>
  <printOptions horizontalCentered="1"/>
  <pageMargins left="0.16" right="0.16"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2:C38"/>
  <sheetViews>
    <sheetView workbookViewId="0" topLeftCell="A10">
      <selection activeCell="C37" sqref="C37"/>
    </sheetView>
  </sheetViews>
  <sheetFormatPr defaultColWidth="9.00390625" defaultRowHeight="13.5"/>
  <cols>
    <col min="1" max="1" width="19.375" style="0" customWidth="1"/>
    <col min="2" max="2" width="35.375" style="0" customWidth="1"/>
    <col min="3" max="3" width="42.25390625" style="0" customWidth="1"/>
  </cols>
  <sheetData>
    <row r="2" spans="1:3" ht="25.5">
      <c r="A2" s="67" t="s">
        <v>68</v>
      </c>
      <c r="B2" s="67"/>
      <c r="C2" s="67"/>
    </row>
    <row r="3" ht="21.75" customHeight="1">
      <c r="C3" s="68" t="s">
        <v>1</v>
      </c>
    </row>
    <row r="4" spans="1:3" ht="21" customHeight="1">
      <c r="A4" s="69" t="s">
        <v>69</v>
      </c>
      <c r="B4" s="69"/>
      <c r="C4" s="70" t="s">
        <v>5</v>
      </c>
    </row>
    <row r="5" spans="1:3" ht="21" customHeight="1">
      <c r="A5" s="69" t="s">
        <v>42</v>
      </c>
      <c r="B5" s="69" t="s">
        <v>43</v>
      </c>
      <c r="C5" s="71"/>
    </row>
    <row r="6" spans="1:3" ht="19.5" customHeight="1">
      <c r="A6" s="72">
        <v>301</v>
      </c>
      <c r="B6" s="73" t="s">
        <v>70</v>
      </c>
      <c r="C6" s="74">
        <f>SUM(C7:C12)</f>
        <v>3865.2</v>
      </c>
    </row>
    <row r="7" spans="1:3" ht="19.5" customHeight="1">
      <c r="A7" s="75" t="s">
        <v>71</v>
      </c>
      <c r="B7" s="72" t="s">
        <v>72</v>
      </c>
      <c r="C7" s="74"/>
    </row>
    <row r="8" spans="1:3" ht="19.5" customHeight="1">
      <c r="A8" s="75" t="s">
        <v>73</v>
      </c>
      <c r="B8" s="72" t="s">
        <v>74</v>
      </c>
      <c r="C8" s="74">
        <v>2203.6</v>
      </c>
    </row>
    <row r="9" spans="1:3" ht="19.5" customHeight="1">
      <c r="A9" s="75" t="s">
        <v>75</v>
      </c>
      <c r="B9" s="72" t="s">
        <v>76</v>
      </c>
      <c r="C9" s="74"/>
    </row>
    <row r="10" spans="1:3" ht="19.5" customHeight="1">
      <c r="A10" s="75" t="s">
        <v>77</v>
      </c>
      <c r="B10" s="72" t="s">
        <v>78</v>
      </c>
      <c r="C10" s="74">
        <v>537.4</v>
      </c>
    </row>
    <row r="11" spans="1:3" ht="19.5" customHeight="1">
      <c r="A11" s="75" t="s">
        <v>79</v>
      </c>
      <c r="B11" s="72" t="s">
        <v>80</v>
      </c>
      <c r="C11" s="74">
        <v>1000</v>
      </c>
    </row>
    <row r="12" spans="1:3" ht="19.5" customHeight="1">
      <c r="A12" s="75" t="s">
        <v>81</v>
      </c>
      <c r="B12" s="72" t="s">
        <v>82</v>
      </c>
      <c r="C12" s="74">
        <v>124.2</v>
      </c>
    </row>
    <row r="13" spans="1:3" ht="19.5" customHeight="1">
      <c r="A13" s="75">
        <v>302</v>
      </c>
      <c r="B13" s="73" t="s">
        <v>83</v>
      </c>
      <c r="C13" s="74">
        <f>SUM(C14:C28)</f>
        <v>283.6</v>
      </c>
    </row>
    <row r="14" spans="1:3" ht="19.5" customHeight="1">
      <c r="A14" s="75" t="s">
        <v>84</v>
      </c>
      <c r="B14" s="72" t="s">
        <v>85</v>
      </c>
      <c r="C14" s="74">
        <v>30</v>
      </c>
    </row>
    <row r="15" spans="1:3" ht="19.5" customHeight="1">
      <c r="A15" s="75" t="s">
        <v>86</v>
      </c>
      <c r="B15" s="72" t="s">
        <v>87</v>
      </c>
      <c r="C15" s="74">
        <v>10</v>
      </c>
    </row>
    <row r="16" spans="1:3" ht="19.5" customHeight="1">
      <c r="A16" s="75" t="s">
        <v>88</v>
      </c>
      <c r="B16" s="72" t="s">
        <v>89</v>
      </c>
      <c r="C16" s="74"/>
    </row>
    <row r="17" spans="1:3" ht="19.5" customHeight="1">
      <c r="A17" s="75" t="s">
        <v>90</v>
      </c>
      <c r="B17" s="72" t="s">
        <v>91</v>
      </c>
      <c r="C17" s="74">
        <v>30</v>
      </c>
    </row>
    <row r="18" spans="1:3" ht="19.5" customHeight="1">
      <c r="A18" s="75" t="s">
        <v>92</v>
      </c>
      <c r="B18" s="72" t="s">
        <v>93</v>
      </c>
      <c r="C18" s="74">
        <v>30</v>
      </c>
    </row>
    <row r="19" spans="1:3" ht="19.5" customHeight="1">
      <c r="A19" s="75" t="s">
        <v>94</v>
      </c>
      <c r="B19" s="72" t="s">
        <v>95</v>
      </c>
      <c r="C19" s="74">
        <v>5</v>
      </c>
    </row>
    <row r="20" spans="1:3" ht="19.5" customHeight="1">
      <c r="A20" s="75" t="s">
        <v>96</v>
      </c>
      <c r="B20" s="72" t="s">
        <v>97</v>
      </c>
      <c r="C20" s="74">
        <v>27.5</v>
      </c>
    </row>
    <row r="21" spans="1:3" ht="19.5" customHeight="1">
      <c r="A21" s="75" t="s">
        <v>98</v>
      </c>
      <c r="B21" s="72" t="s">
        <v>99</v>
      </c>
      <c r="C21" s="74">
        <v>30</v>
      </c>
    </row>
    <row r="22" spans="1:3" ht="19.5" customHeight="1">
      <c r="A22" s="75" t="s">
        <v>100</v>
      </c>
      <c r="B22" s="72" t="s">
        <v>101</v>
      </c>
      <c r="C22" s="74"/>
    </row>
    <row r="23" spans="1:3" ht="19.5" customHeight="1">
      <c r="A23" s="75" t="s">
        <v>102</v>
      </c>
      <c r="B23" s="76" t="s">
        <v>103</v>
      </c>
      <c r="C23" s="74"/>
    </row>
    <row r="24" spans="1:3" ht="19.5" customHeight="1">
      <c r="A24" s="75" t="s">
        <v>104</v>
      </c>
      <c r="B24" s="76" t="s">
        <v>105</v>
      </c>
      <c r="C24" s="74">
        <v>30</v>
      </c>
    </row>
    <row r="25" spans="1:3" ht="19.5" customHeight="1">
      <c r="A25" s="75" t="s">
        <v>106</v>
      </c>
      <c r="B25" s="76" t="s">
        <v>107</v>
      </c>
      <c r="C25" s="74">
        <v>20</v>
      </c>
    </row>
    <row r="26" spans="1:3" ht="19.5" customHeight="1">
      <c r="A26" s="75" t="s">
        <v>108</v>
      </c>
      <c r="B26" s="72" t="s">
        <v>109</v>
      </c>
      <c r="C26" s="74"/>
    </row>
    <row r="27" spans="1:3" ht="19.5" customHeight="1">
      <c r="A27" s="75" t="s">
        <v>110</v>
      </c>
      <c r="B27" s="72" t="s">
        <v>111</v>
      </c>
      <c r="C27" s="74">
        <v>38.6</v>
      </c>
    </row>
    <row r="28" spans="1:3" ht="19.5" customHeight="1">
      <c r="A28" s="75" t="s">
        <v>112</v>
      </c>
      <c r="B28" s="72" t="s">
        <v>113</v>
      </c>
      <c r="C28" s="74">
        <v>32.5</v>
      </c>
    </row>
    <row r="29" spans="1:3" ht="19.5" customHeight="1">
      <c r="A29" s="75" t="s">
        <v>114</v>
      </c>
      <c r="B29" s="72" t="s">
        <v>115</v>
      </c>
      <c r="C29" s="74">
        <f>SUM(C30:C36)</f>
        <v>87.6</v>
      </c>
    </row>
    <row r="30" spans="1:3" ht="19.5" customHeight="1">
      <c r="A30" s="75" t="s">
        <v>116</v>
      </c>
      <c r="B30" s="76" t="s">
        <v>117</v>
      </c>
      <c r="C30" s="12">
        <v>16.5</v>
      </c>
    </row>
    <row r="31" spans="1:3" ht="19.5" customHeight="1">
      <c r="A31" s="75" t="s">
        <v>118</v>
      </c>
      <c r="B31" s="76" t="s">
        <v>119</v>
      </c>
      <c r="C31" s="12"/>
    </row>
    <row r="32" spans="1:3" ht="19.5" customHeight="1">
      <c r="A32" s="75" t="s">
        <v>120</v>
      </c>
      <c r="B32" s="76" t="s">
        <v>121</v>
      </c>
      <c r="C32" s="12"/>
    </row>
    <row r="33" spans="1:3" ht="19.5" customHeight="1">
      <c r="A33" s="75" t="s">
        <v>122</v>
      </c>
      <c r="B33" s="76" t="s">
        <v>123</v>
      </c>
      <c r="C33" s="12">
        <v>32.6</v>
      </c>
    </row>
    <row r="34" spans="1:3" ht="19.5" customHeight="1">
      <c r="A34" s="75" t="s">
        <v>124</v>
      </c>
      <c r="B34" s="76" t="s">
        <v>125</v>
      </c>
      <c r="C34" s="12"/>
    </row>
    <row r="35" spans="1:3" ht="19.5" customHeight="1">
      <c r="A35" s="75" t="s">
        <v>126</v>
      </c>
      <c r="B35" s="76" t="s">
        <v>127</v>
      </c>
      <c r="C35" s="12">
        <v>38.5</v>
      </c>
    </row>
    <row r="36" spans="1:3" ht="19.5" customHeight="1">
      <c r="A36" s="75" t="s">
        <v>128</v>
      </c>
      <c r="B36" s="76" t="s">
        <v>129</v>
      </c>
      <c r="C36" s="12"/>
    </row>
    <row r="37" spans="1:3" ht="19.5" customHeight="1">
      <c r="A37" s="77" t="s">
        <v>6</v>
      </c>
      <c r="B37" s="77"/>
      <c r="C37" s="74">
        <f>C6+C13+C29</f>
        <v>4236.400000000001</v>
      </c>
    </row>
    <row r="38" ht="17.25" customHeight="1">
      <c r="A38" s="2" t="s">
        <v>130</v>
      </c>
    </row>
    <row r="39" ht="17.25" customHeight="1"/>
    <row r="40" ht="17.25" customHeight="1"/>
  </sheetData>
  <sheetProtection/>
  <mergeCells count="4">
    <mergeCell ref="A2:C2"/>
    <mergeCell ref="A4:B4"/>
    <mergeCell ref="A37:B37"/>
    <mergeCell ref="C4:C5"/>
  </mergeCells>
  <printOptions horizontalCentered="1"/>
  <pageMargins left="0.35" right="0.35" top="0.39" bottom="0.51" header="0.39"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9"/>
  <sheetViews>
    <sheetView workbookViewId="0" topLeftCell="A1">
      <selection activeCell="A3" sqref="A3"/>
    </sheetView>
  </sheetViews>
  <sheetFormatPr defaultColWidth="9.00390625" defaultRowHeight="13.5"/>
  <cols>
    <col min="1" max="1" width="5.625" style="1" customWidth="1"/>
    <col min="2" max="2" width="9.75390625" style="1" customWidth="1"/>
    <col min="3" max="3" width="39.375" style="1" customWidth="1"/>
    <col min="4" max="4" width="20.25390625" style="1" customWidth="1"/>
    <col min="5" max="5" width="16.25390625" style="1" customWidth="1"/>
    <col min="6" max="6" width="19.625" style="1" customWidth="1"/>
    <col min="7" max="7" width="18.50390625" style="1" customWidth="1"/>
    <col min="8" max="16384" width="9.00390625" style="1" customWidth="1"/>
  </cols>
  <sheetData>
    <row r="1" ht="13.5">
      <c r="A1" s="2"/>
    </row>
    <row r="2" spans="1:7" ht="25.5">
      <c r="A2" s="3" t="s">
        <v>131</v>
      </c>
      <c r="B2" s="3"/>
      <c r="C2" s="3"/>
      <c r="D2" s="3"/>
      <c r="E2" s="3"/>
      <c r="F2" s="3"/>
      <c r="G2" s="3"/>
    </row>
    <row r="3" spans="1:7" ht="18.75" customHeight="1">
      <c r="A3" s="41"/>
      <c r="B3" s="30"/>
      <c r="C3" s="29"/>
      <c r="D3" s="29"/>
      <c r="E3" s="29"/>
      <c r="F3" s="29"/>
      <c r="G3" s="23" t="s">
        <v>1</v>
      </c>
    </row>
    <row r="4" spans="1:7" ht="20.25" customHeight="1">
      <c r="A4" s="42" t="s">
        <v>42</v>
      </c>
      <c r="B4" s="43"/>
      <c r="C4" s="44" t="s">
        <v>43</v>
      </c>
      <c r="D4" s="44" t="s">
        <v>132</v>
      </c>
      <c r="E4" s="45" t="s">
        <v>133</v>
      </c>
      <c r="F4" s="46"/>
      <c r="G4" s="47"/>
    </row>
    <row r="5" spans="1:7" ht="18" customHeight="1">
      <c r="A5" s="48"/>
      <c r="B5" s="49"/>
      <c r="C5" s="50"/>
      <c r="D5" s="50"/>
      <c r="E5" s="51" t="s">
        <v>6</v>
      </c>
      <c r="F5" s="51" t="s">
        <v>44</v>
      </c>
      <c r="G5" s="51" t="s">
        <v>45</v>
      </c>
    </row>
    <row r="6" spans="1:7" ht="20.25" customHeight="1">
      <c r="A6" s="52"/>
      <c r="B6" s="52"/>
      <c r="C6" s="53"/>
      <c r="D6" s="54"/>
      <c r="E6" s="54"/>
      <c r="F6" s="54"/>
      <c r="G6" s="54"/>
    </row>
    <row r="7" spans="1:7" ht="20.25" customHeight="1">
      <c r="A7" s="55"/>
      <c r="B7" s="55"/>
      <c r="C7" s="56"/>
      <c r="D7" s="57"/>
      <c r="E7" s="57"/>
      <c r="F7" s="57"/>
      <c r="G7" s="57"/>
    </row>
    <row r="8" spans="1:7" ht="20.25" customHeight="1">
      <c r="A8" s="55"/>
      <c r="B8" s="55"/>
      <c r="C8" s="58"/>
      <c r="D8" s="59"/>
      <c r="E8" s="59"/>
      <c r="F8" s="59"/>
      <c r="G8" s="59"/>
    </row>
    <row r="9" spans="1:7" ht="20.25" customHeight="1">
      <c r="A9" s="55"/>
      <c r="B9" s="55"/>
      <c r="C9" s="58"/>
      <c r="D9" s="59"/>
      <c r="E9" s="59"/>
      <c r="F9" s="59"/>
      <c r="G9" s="59"/>
    </row>
    <row r="10" spans="1:7" ht="20.25" customHeight="1">
      <c r="A10" s="55"/>
      <c r="B10" s="55"/>
      <c r="C10" s="58"/>
      <c r="D10" s="59"/>
      <c r="E10" s="59"/>
      <c r="F10" s="59"/>
      <c r="G10" s="59"/>
    </row>
    <row r="11" spans="1:7" ht="20.25" customHeight="1">
      <c r="A11" s="55"/>
      <c r="B11" s="55"/>
      <c r="C11" s="58"/>
      <c r="D11" s="59"/>
      <c r="E11" s="59"/>
      <c r="F11" s="59"/>
      <c r="G11" s="59"/>
    </row>
    <row r="12" spans="1:7" ht="20.25" customHeight="1">
      <c r="A12" s="60"/>
      <c r="B12" s="61"/>
      <c r="C12" s="62"/>
      <c r="D12" s="59"/>
      <c r="E12" s="59"/>
      <c r="F12" s="59"/>
      <c r="G12" s="59"/>
    </row>
    <row r="13" spans="1:7" ht="20.25" customHeight="1">
      <c r="A13" s="63"/>
      <c r="B13" s="64"/>
      <c r="C13" s="52"/>
      <c r="D13" s="59"/>
      <c r="E13" s="59"/>
      <c r="F13" s="59"/>
      <c r="G13" s="59"/>
    </row>
    <row r="14" spans="1:7" ht="20.25" customHeight="1">
      <c r="A14" s="63"/>
      <c r="B14" s="64"/>
      <c r="C14" s="52"/>
      <c r="D14" s="59"/>
      <c r="E14" s="59"/>
      <c r="F14" s="59"/>
      <c r="G14" s="59"/>
    </row>
    <row r="15" spans="1:7" ht="20.25" customHeight="1">
      <c r="A15" s="54"/>
      <c r="B15" s="54"/>
      <c r="C15" s="57"/>
      <c r="D15" s="57"/>
      <c r="E15" s="57"/>
      <c r="F15" s="57"/>
      <c r="G15" s="57"/>
    </row>
    <row r="16" spans="1:7" ht="20.25" customHeight="1">
      <c r="A16" s="54"/>
      <c r="B16" s="54"/>
      <c r="C16" s="59"/>
      <c r="D16" s="59"/>
      <c r="E16" s="59"/>
      <c r="F16" s="59"/>
      <c r="G16" s="59"/>
    </row>
    <row r="17" spans="1:7" ht="20.25" customHeight="1">
      <c r="A17" s="54"/>
      <c r="B17" s="54"/>
      <c r="C17" s="59"/>
      <c r="D17" s="59"/>
      <c r="E17" s="59"/>
      <c r="F17" s="59"/>
      <c r="G17" s="59"/>
    </row>
    <row r="18" spans="1:7" ht="20.25" customHeight="1">
      <c r="A18" s="54" t="s">
        <v>6</v>
      </c>
      <c r="B18" s="54"/>
      <c r="C18" s="54"/>
      <c r="D18" s="54"/>
      <c r="E18" s="54"/>
      <c r="F18" s="54"/>
      <c r="G18" s="54"/>
    </row>
    <row r="19" spans="1:7" ht="39.75" customHeight="1">
      <c r="A19" s="65" t="s">
        <v>134</v>
      </c>
      <c r="B19" s="66"/>
      <c r="C19" s="66"/>
      <c r="D19" s="66"/>
      <c r="E19" s="66"/>
      <c r="F19" s="66"/>
      <c r="G19" s="66"/>
    </row>
  </sheetData>
  <sheetProtection/>
  <mergeCells count="19">
    <mergeCell ref="A2:G2"/>
    <mergeCell ref="E4:G4"/>
    <mergeCell ref="A6:B6"/>
    <mergeCell ref="A7:B7"/>
    <mergeCell ref="A8:B8"/>
    <mergeCell ref="A9:B9"/>
    <mergeCell ref="A10:B10"/>
    <mergeCell ref="A11:B11"/>
    <mergeCell ref="A12:B12"/>
    <mergeCell ref="A13:B13"/>
    <mergeCell ref="A14:B14"/>
    <mergeCell ref="A15:B15"/>
    <mergeCell ref="A16:B16"/>
    <mergeCell ref="A17:B17"/>
    <mergeCell ref="A18:C18"/>
    <mergeCell ref="A19:G19"/>
    <mergeCell ref="C4:C5"/>
    <mergeCell ref="D4:D5"/>
    <mergeCell ref="A4:B5"/>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R30"/>
  <sheetViews>
    <sheetView workbookViewId="0" topLeftCell="A1">
      <selection activeCell="D26" sqref="D26"/>
    </sheetView>
  </sheetViews>
  <sheetFormatPr defaultColWidth="6.875" defaultRowHeight="13.5"/>
  <cols>
    <col min="1" max="1" width="29.25390625" style="1" customWidth="1"/>
    <col min="2" max="2" width="18.25390625" style="1" customWidth="1"/>
    <col min="3" max="3" width="30.625" style="1" customWidth="1"/>
    <col min="4" max="4" width="16.75390625" style="1" customWidth="1"/>
    <col min="5" max="160" width="5.00390625" style="1" customWidth="1"/>
    <col min="161" max="16384" width="5.125" style="1" customWidth="1"/>
  </cols>
  <sheetData>
    <row r="1" ht="17.25" customHeight="1">
      <c r="A1" s="2"/>
    </row>
    <row r="2" spans="1:252" s="26" customFormat="1" ht="26.25" customHeight="1">
      <c r="A2" s="3" t="s">
        <v>135</v>
      </c>
      <c r="B2" s="3"/>
      <c r="C2" s="3"/>
      <c r="D2" s="3"/>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s="26" customFormat="1" ht="18.75" customHeight="1">
      <c r="A3" s="30"/>
      <c r="B3" s="30"/>
      <c r="C3" s="29"/>
      <c r="D3" s="23" t="s">
        <v>1</v>
      </c>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s="26" customFormat="1" ht="21" customHeight="1">
      <c r="A4" s="31" t="s">
        <v>136</v>
      </c>
      <c r="B4" s="31"/>
      <c r="C4" s="31" t="s">
        <v>3</v>
      </c>
      <c r="D4" s="31"/>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s="26" customFormat="1" ht="21" customHeight="1">
      <c r="A5" s="31" t="s">
        <v>4</v>
      </c>
      <c r="B5" s="31" t="s">
        <v>5</v>
      </c>
      <c r="C5" s="31" t="s">
        <v>4</v>
      </c>
      <c r="D5" s="31" t="s">
        <v>5</v>
      </c>
      <c r="E5" s="32"/>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s="26" customFormat="1" ht="19.5" customHeight="1">
      <c r="A6" s="33" t="s">
        <v>137</v>
      </c>
      <c r="B6" s="34">
        <v>4236.4</v>
      </c>
      <c r="C6" s="33" t="s">
        <v>138</v>
      </c>
      <c r="D6" s="34"/>
      <c r="E6" s="32"/>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s="26" customFormat="1" ht="19.5" customHeight="1">
      <c r="A7" s="33" t="s">
        <v>139</v>
      </c>
      <c r="B7" s="34">
        <v>0</v>
      </c>
      <c r="C7" s="33" t="s">
        <v>140</v>
      </c>
      <c r="D7" s="34"/>
      <c r="E7" s="32"/>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s="26" customFormat="1" ht="19.5" customHeight="1">
      <c r="A8" s="35" t="s">
        <v>141</v>
      </c>
      <c r="B8" s="34"/>
      <c r="C8" s="35" t="s">
        <v>142</v>
      </c>
      <c r="D8" s="34"/>
      <c r="E8" s="32"/>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s="26" customFormat="1" ht="19.5" customHeight="1">
      <c r="A9" s="36" t="s">
        <v>143</v>
      </c>
      <c r="B9" s="34"/>
      <c r="C9" s="36" t="s">
        <v>144</v>
      </c>
      <c r="D9" s="34"/>
      <c r="E9" s="32"/>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s="26" customFormat="1" ht="19.5" customHeight="1">
      <c r="A10" s="35" t="s">
        <v>145</v>
      </c>
      <c r="B10" s="34"/>
      <c r="C10" s="35" t="s">
        <v>146</v>
      </c>
      <c r="D10" s="34"/>
      <c r="E10" s="32"/>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s="26" customFormat="1" ht="19.5" customHeight="1">
      <c r="A11" s="35" t="s">
        <v>147</v>
      </c>
      <c r="B11" s="34">
        <v>2000</v>
      </c>
      <c r="C11" s="35" t="s">
        <v>148</v>
      </c>
      <c r="D11" s="34"/>
      <c r="E11" s="32"/>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s="26" customFormat="1" ht="19.5" customHeight="1">
      <c r="A12" s="35" t="s">
        <v>149</v>
      </c>
      <c r="B12" s="34"/>
      <c r="C12" s="35" t="s">
        <v>150</v>
      </c>
      <c r="D12" s="34"/>
      <c r="E12" s="32"/>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s="26" customFormat="1" ht="19.5" customHeight="1">
      <c r="A13" s="35" t="s">
        <v>151</v>
      </c>
      <c r="B13" s="34"/>
      <c r="C13" s="35" t="s">
        <v>152</v>
      </c>
      <c r="D13" s="34">
        <v>522.3</v>
      </c>
      <c r="E13" s="32"/>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s="26" customFormat="1" ht="19.5" customHeight="1">
      <c r="A14" s="35" t="s">
        <v>153</v>
      </c>
      <c r="B14" s="34"/>
      <c r="C14" s="35" t="s">
        <v>154</v>
      </c>
      <c r="D14" s="34"/>
      <c r="E14" s="32"/>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s="26" customFormat="1" ht="19.5" customHeight="1">
      <c r="A15" s="35"/>
      <c r="B15" s="34"/>
      <c r="C15" s="33" t="s">
        <v>155</v>
      </c>
      <c r="D15" s="34">
        <v>32.6</v>
      </c>
      <c r="E15" s="32"/>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s="26" customFormat="1" ht="19.5" customHeight="1">
      <c r="A16" s="35"/>
      <c r="B16" s="34"/>
      <c r="C16" s="33" t="s">
        <v>156</v>
      </c>
      <c r="D16" s="34"/>
      <c r="E16" s="32"/>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s="26" customFormat="1" ht="19.5" customHeight="1">
      <c r="A17" s="35"/>
      <c r="B17" s="34"/>
      <c r="C17" s="35" t="s">
        <v>157</v>
      </c>
      <c r="D17" s="34"/>
      <c r="E17" s="32"/>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s="26" customFormat="1" ht="19.5" customHeight="1">
      <c r="A18" s="35"/>
      <c r="B18" s="34"/>
      <c r="C18" s="36" t="s">
        <v>158</v>
      </c>
      <c r="D18" s="34"/>
      <c r="E18" s="32"/>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s="26" customFormat="1" ht="19.5" customHeight="1">
      <c r="A19" s="35"/>
      <c r="B19" s="34"/>
      <c r="C19" s="35" t="s">
        <v>159</v>
      </c>
      <c r="D19" s="34"/>
      <c r="E19" s="32"/>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s="26" customFormat="1" ht="19.5" customHeight="1">
      <c r="A20" s="35"/>
      <c r="B20" s="34"/>
      <c r="C20" s="35" t="s">
        <v>160</v>
      </c>
      <c r="D20" s="34">
        <v>5643</v>
      </c>
      <c r="E20" s="32"/>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s="26" customFormat="1" ht="19.5" customHeight="1">
      <c r="A21" s="35"/>
      <c r="B21" s="34"/>
      <c r="C21" s="35" t="s">
        <v>161</v>
      </c>
      <c r="D21" s="34"/>
      <c r="E21" s="32"/>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49" s="26" customFormat="1" ht="19.5" customHeight="1">
      <c r="A22" s="35"/>
      <c r="B22" s="34"/>
      <c r="C22" s="35" t="s">
        <v>162</v>
      </c>
      <c r="D22" s="34"/>
      <c r="E22" s="32"/>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row>
    <row r="23" spans="1:249" s="26" customFormat="1" ht="19.5" customHeight="1">
      <c r="A23" s="35"/>
      <c r="B23" s="34"/>
      <c r="C23" s="35" t="s">
        <v>163</v>
      </c>
      <c r="D23" s="34"/>
      <c r="E23" s="32"/>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row>
    <row r="24" spans="1:249" s="26" customFormat="1" ht="19.5" customHeight="1">
      <c r="A24" s="35"/>
      <c r="B24" s="34"/>
      <c r="C24" s="33" t="s">
        <v>164</v>
      </c>
      <c r="D24" s="34"/>
      <c r="E24" s="32"/>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row>
    <row r="25" spans="1:249" s="26" customFormat="1" ht="19.5" customHeight="1">
      <c r="A25" s="35"/>
      <c r="B25" s="34"/>
      <c r="C25" s="33" t="s">
        <v>165</v>
      </c>
      <c r="D25" s="34">
        <v>38.5</v>
      </c>
      <c r="E25" s="32"/>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row>
    <row r="26" spans="1:252" s="26" customFormat="1" ht="19.5" customHeight="1">
      <c r="A26" s="7" t="s">
        <v>166</v>
      </c>
      <c r="B26" s="37">
        <f>SUM(B6:B13)</f>
        <v>6236.4</v>
      </c>
      <c r="C26" s="7" t="s">
        <v>167</v>
      </c>
      <c r="D26" s="37">
        <f>SUM(D6:D25)</f>
        <v>6236.4</v>
      </c>
      <c r="E26" s="32"/>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row>
    <row r="27" spans="1:252" s="26" customFormat="1" ht="19.5" customHeight="1">
      <c r="A27" s="36" t="s">
        <v>168</v>
      </c>
      <c r="B27" s="34">
        <v>0</v>
      </c>
      <c r="C27" s="36" t="s">
        <v>169</v>
      </c>
      <c r="D27" s="38">
        <v>0</v>
      </c>
      <c r="E27" s="32"/>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row>
    <row r="28" spans="1:252" s="27" customFormat="1" ht="19.5" customHeight="1">
      <c r="A28" s="37" t="s">
        <v>38</v>
      </c>
      <c r="B28" s="39">
        <f>B26+B27</f>
        <v>6236.4</v>
      </c>
      <c r="C28" s="37" t="s">
        <v>39</v>
      </c>
      <c r="D28" s="39">
        <f>D26-D27</f>
        <v>6236.4</v>
      </c>
      <c r="E28" s="32"/>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row>
    <row r="29" spans="1:3" s="28" customFormat="1" ht="18" customHeight="1">
      <c r="A29" s="2"/>
      <c r="C29" s="40"/>
    </row>
    <row r="30" s="28" customFormat="1" ht="11.25">
      <c r="C30" s="40"/>
    </row>
  </sheetData>
  <sheetProtection/>
  <mergeCells count="3">
    <mergeCell ref="A2:D2"/>
    <mergeCell ref="A4:B4"/>
    <mergeCell ref="C4:D4"/>
  </mergeCells>
  <printOptions horizontalCentered="1"/>
  <pageMargins left="0.16" right="0.16" top="0.55" bottom="0.25" header="0.28" footer="0.24"/>
  <pageSetup horizontalDpi="600" verticalDpi="600" orientation="portrait" paperSize="9" scale="93"/>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H15" sqref="H15"/>
    </sheetView>
  </sheetViews>
  <sheetFormatPr defaultColWidth="9.00390625" defaultRowHeight="13.5"/>
  <cols>
    <col min="1" max="1" width="11.25390625" style="1" customWidth="1"/>
    <col min="2" max="2" width="27.50390625" style="1" customWidth="1"/>
    <col min="3" max="3" width="10.875" style="1" customWidth="1"/>
    <col min="4" max="4" width="9.00390625" style="1" customWidth="1"/>
    <col min="5" max="5" width="10.625" style="1" customWidth="1"/>
    <col min="6" max="6" width="9.00390625" style="1" customWidth="1"/>
    <col min="7" max="7" width="8.625" style="1" customWidth="1"/>
    <col min="8" max="8" width="10.25390625" style="1" customWidth="1"/>
    <col min="9" max="9" width="8.50390625" style="1" customWidth="1"/>
    <col min="10" max="10" width="9.50390625" style="1" bestFit="1" customWidth="1"/>
    <col min="11" max="16384" width="9.00390625" style="1" customWidth="1"/>
  </cols>
  <sheetData>
    <row r="1" ht="13.5">
      <c r="A1" s="2"/>
    </row>
    <row r="2" spans="1:13" ht="25.5">
      <c r="A2" s="3" t="s">
        <v>170</v>
      </c>
      <c r="B2" s="3"/>
      <c r="C2" s="3"/>
      <c r="D2" s="3"/>
      <c r="E2" s="3"/>
      <c r="F2" s="3"/>
      <c r="G2" s="3"/>
      <c r="H2" s="3"/>
      <c r="I2" s="3"/>
      <c r="J2" s="3"/>
      <c r="K2" s="3"/>
      <c r="L2" s="3"/>
      <c r="M2" s="3"/>
    </row>
    <row r="3" spans="1:13" ht="20.25" customHeight="1">
      <c r="A3" s="15"/>
      <c r="B3" s="15"/>
      <c r="C3" s="16"/>
      <c r="D3" s="16"/>
      <c r="E3" s="16"/>
      <c r="F3" s="16"/>
      <c r="G3" s="16"/>
      <c r="H3" s="16"/>
      <c r="I3" s="16"/>
      <c r="J3" s="16"/>
      <c r="K3" s="16"/>
      <c r="L3" s="23" t="s">
        <v>1</v>
      </c>
      <c r="M3" s="23"/>
    </row>
    <row r="4" spans="1:13" ht="19.5" customHeight="1">
      <c r="A4" s="6" t="s">
        <v>41</v>
      </c>
      <c r="B4" s="6"/>
      <c r="C4" s="8" t="s">
        <v>6</v>
      </c>
      <c r="D4" s="8" t="s">
        <v>171</v>
      </c>
      <c r="E4" s="8" t="s">
        <v>172</v>
      </c>
      <c r="F4" s="8" t="s">
        <v>173</v>
      </c>
      <c r="G4" s="8" t="s">
        <v>174</v>
      </c>
      <c r="H4" s="17" t="s">
        <v>175</v>
      </c>
      <c r="I4" s="17"/>
      <c r="J4" s="17"/>
      <c r="K4" s="17"/>
      <c r="L4" s="17"/>
      <c r="M4" s="17"/>
    </row>
    <row r="5" spans="1:13" ht="30.75" customHeight="1">
      <c r="A5" s="8" t="s">
        <v>42</v>
      </c>
      <c r="B5" s="8" t="s">
        <v>43</v>
      </c>
      <c r="C5" s="8"/>
      <c r="D5" s="8"/>
      <c r="E5" s="8"/>
      <c r="F5" s="8"/>
      <c r="G5" s="8"/>
      <c r="H5" s="17" t="s">
        <v>176</v>
      </c>
      <c r="I5" s="17" t="s">
        <v>177</v>
      </c>
      <c r="J5" s="17" t="s">
        <v>178</v>
      </c>
      <c r="K5" s="8" t="s">
        <v>179</v>
      </c>
      <c r="L5" s="8" t="s">
        <v>180</v>
      </c>
      <c r="M5" s="17" t="s">
        <v>181</v>
      </c>
    </row>
    <row r="6" spans="1:13" ht="19.5" customHeight="1">
      <c r="A6" s="9">
        <v>208</v>
      </c>
      <c r="B6" s="10" t="s">
        <v>46</v>
      </c>
      <c r="C6" s="18">
        <f>D6+E6+F6+G6+H6</f>
        <v>522.3</v>
      </c>
      <c r="D6" s="19"/>
      <c r="E6" s="12">
        <v>522.3</v>
      </c>
      <c r="F6" s="19"/>
      <c r="G6" s="19"/>
      <c r="H6" s="19"/>
      <c r="I6" s="19"/>
      <c r="J6" s="20"/>
      <c r="K6" s="20"/>
      <c r="L6" s="20"/>
      <c r="M6" s="20"/>
    </row>
    <row r="7" spans="1:13" ht="19.5" customHeight="1">
      <c r="A7" s="9" t="s">
        <v>47</v>
      </c>
      <c r="B7" s="10" t="s">
        <v>48</v>
      </c>
      <c r="C7" s="18">
        <f aca="true" t="shared" si="0" ref="C7:C18">D7+E7+F7+G7+H7</f>
        <v>522.3</v>
      </c>
      <c r="D7" s="19"/>
      <c r="E7" s="12">
        <v>522.3</v>
      </c>
      <c r="F7" s="19"/>
      <c r="G7" s="19"/>
      <c r="H7" s="19"/>
      <c r="I7" s="19"/>
      <c r="J7" s="20"/>
      <c r="K7" s="20"/>
      <c r="L7" s="20"/>
      <c r="M7" s="20"/>
    </row>
    <row r="8" spans="1:13" ht="19.5" customHeight="1">
      <c r="A8" s="9" t="s">
        <v>49</v>
      </c>
      <c r="B8" s="10" t="s">
        <v>50</v>
      </c>
      <c r="C8" s="18">
        <f t="shared" si="0"/>
        <v>522.3</v>
      </c>
      <c r="D8" s="19"/>
      <c r="E8" s="12">
        <v>522.3</v>
      </c>
      <c r="F8" s="19"/>
      <c r="G8" s="19"/>
      <c r="H8" s="19"/>
      <c r="I8" s="19"/>
      <c r="J8" s="20"/>
      <c r="K8" s="20"/>
      <c r="L8" s="20"/>
      <c r="M8" s="20"/>
    </row>
    <row r="9" spans="1:13" ht="19.5" customHeight="1">
      <c r="A9" s="9">
        <v>210</v>
      </c>
      <c r="B9" s="10" t="s">
        <v>51</v>
      </c>
      <c r="C9" s="18">
        <f t="shared" si="0"/>
        <v>32.6</v>
      </c>
      <c r="D9" s="19"/>
      <c r="E9" s="12">
        <v>32.6</v>
      </c>
      <c r="F9" s="19"/>
      <c r="G9" s="19"/>
      <c r="H9" s="19"/>
      <c r="I9" s="19"/>
      <c r="J9" s="20"/>
      <c r="K9" s="20"/>
      <c r="L9" s="20"/>
      <c r="M9" s="20"/>
    </row>
    <row r="10" spans="1:13" ht="19.5" customHeight="1">
      <c r="A10" s="9" t="s">
        <v>52</v>
      </c>
      <c r="B10" s="10" t="s">
        <v>53</v>
      </c>
      <c r="C10" s="18">
        <f t="shared" si="0"/>
        <v>32.6</v>
      </c>
      <c r="D10" s="19"/>
      <c r="E10" s="12">
        <v>32.6</v>
      </c>
      <c r="F10" s="19"/>
      <c r="G10" s="20"/>
      <c r="H10" s="20"/>
      <c r="I10" s="20"/>
      <c r="J10" s="20"/>
      <c r="K10" s="20"/>
      <c r="L10" s="20"/>
      <c r="M10" s="20"/>
    </row>
    <row r="11" spans="1:13" ht="19.5" customHeight="1">
      <c r="A11" s="9" t="s">
        <v>54</v>
      </c>
      <c r="B11" s="10" t="s">
        <v>55</v>
      </c>
      <c r="C11" s="18">
        <f t="shared" si="0"/>
        <v>32.6</v>
      </c>
      <c r="D11" s="19"/>
      <c r="E11" s="12">
        <v>32.6</v>
      </c>
      <c r="F11" s="19"/>
      <c r="G11" s="20"/>
      <c r="H11" s="20"/>
      <c r="I11" s="20"/>
      <c r="J11" s="20"/>
      <c r="K11" s="20"/>
      <c r="L11" s="20"/>
      <c r="M11" s="20"/>
    </row>
    <row r="12" spans="1:13" ht="19.5" customHeight="1">
      <c r="A12" s="9">
        <v>215</v>
      </c>
      <c r="B12" s="10" t="s">
        <v>56</v>
      </c>
      <c r="C12" s="18">
        <f t="shared" si="0"/>
        <v>5643</v>
      </c>
      <c r="D12" s="19"/>
      <c r="E12" s="12">
        <v>3643</v>
      </c>
      <c r="F12" s="19"/>
      <c r="G12" s="20"/>
      <c r="H12" s="20">
        <v>2000</v>
      </c>
      <c r="I12" s="20"/>
      <c r="J12" s="20">
        <v>2000</v>
      </c>
      <c r="K12" s="20"/>
      <c r="L12" s="20"/>
      <c r="M12" s="20"/>
    </row>
    <row r="13" spans="1:13" ht="19.5" customHeight="1">
      <c r="A13" s="9" t="s">
        <v>57</v>
      </c>
      <c r="B13" s="10" t="s">
        <v>58</v>
      </c>
      <c r="C13" s="18">
        <f t="shared" si="0"/>
        <v>5643</v>
      </c>
      <c r="D13" s="19"/>
      <c r="E13" s="12">
        <v>3643</v>
      </c>
      <c r="F13" s="19"/>
      <c r="G13" s="20"/>
      <c r="H13" s="20">
        <v>2000</v>
      </c>
      <c r="I13" s="24"/>
      <c r="J13" s="24">
        <v>2000</v>
      </c>
      <c r="K13" s="20"/>
      <c r="L13" s="20"/>
      <c r="M13" s="20"/>
    </row>
    <row r="14" spans="1:13" ht="19.5" customHeight="1">
      <c r="A14" s="9" t="s">
        <v>59</v>
      </c>
      <c r="B14" s="10" t="s">
        <v>60</v>
      </c>
      <c r="C14" s="18">
        <f t="shared" si="0"/>
        <v>5643</v>
      </c>
      <c r="D14" s="19"/>
      <c r="E14" s="12">
        <v>3643</v>
      </c>
      <c r="F14" s="19"/>
      <c r="G14" s="19"/>
      <c r="H14" s="20">
        <v>2000</v>
      </c>
      <c r="I14" s="25"/>
      <c r="J14" s="24">
        <v>2000</v>
      </c>
      <c r="K14" s="20"/>
      <c r="L14" s="20"/>
      <c r="M14" s="20"/>
    </row>
    <row r="15" spans="1:13" ht="19.5" customHeight="1">
      <c r="A15" s="9">
        <v>221</v>
      </c>
      <c r="B15" s="10" t="s">
        <v>61</v>
      </c>
      <c r="C15" s="18">
        <f t="shared" si="0"/>
        <v>38.5</v>
      </c>
      <c r="D15" s="19"/>
      <c r="E15" s="12">
        <v>38.5</v>
      </c>
      <c r="F15" s="19"/>
      <c r="G15" s="19"/>
      <c r="H15" s="19"/>
      <c r="I15" s="19"/>
      <c r="J15" s="20"/>
      <c r="K15" s="20"/>
      <c r="L15" s="20"/>
      <c r="M15" s="20"/>
    </row>
    <row r="16" spans="1:13" ht="19.5" customHeight="1">
      <c r="A16" s="9" t="s">
        <v>62</v>
      </c>
      <c r="B16" s="10" t="s">
        <v>63</v>
      </c>
      <c r="C16" s="18">
        <f t="shared" si="0"/>
        <v>38.5</v>
      </c>
      <c r="D16" s="19"/>
      <c r="E16" s="12">
        <v>38.5</v>
      </c>
      <c r="F16" s="19"/>
      <c r="G16" s="19"/>
      <c r="H16" s="19"/>
      <c r="I16" s="19"/>
      <c r="J16" s="20"/>
      <c r="K16" s="20"/>
      <c r="L16" s="20"/>
      <c r="M16" s="20"/>
    </row>
    <row r="17" spans="1:13" ht="19.5" customHeight="1">
      <c r="A17" s="9" t="s">
        <v>64</v>
      </c>
      <c r="B17" s="10" t="s">
        <v>65</v>
      </c>
      <c r="C17" s="18">
        <f t="shared" si="0"/>
        <v>0</v>
      </c>
      <c r="D17" s="19"/>
      <c r="E17" s="12"/>
      <c r="F17" s="19"/>
      <c r="G17" s="19"/>
      <c r="H17" s="19"/>
      <c r="I17" s="19"/>
      <c r="J17" s="20"/>
      <c r="K17" s="20"/>
      <c r="L17" s="20"/>
      <c r="M17" s="20"/>
    </row>
    <row r="18" spans="1:13" ht="19.5" customHeight="1">
      <c r="A18" s="9" t="s">
        <v>66</v>
      </c>
      <c r="B18" s="10" t="s">
        <v>67</v>
      </c>
      <c r="C18" s="18">
        <f t="shared" si="0"/>
        <v>38.5</v>
      </c>
      <c r="D18" s="19"/>
      <c r="E18" s="12">
        <v>38.5</v>
      </c>
      <c r="F18" s="19"/>
      <c r="G18" s="19"/>
      <c r="H18" s="19"/>
      <c r="I18" s="19"/>
      <c r="J18" s="20"/>
      <c r="K18" s="20"/>
      <c r="L18" s="20"/>
      <c r="M18" s="20"/>
    </row>
    <row r="19" spans="1:13" ht="19.5" customHeight="1">
      <c r="A19" s="21" t="s">
        <v>6</v>
      </c>
      <c r="B19" s="21"/>
      <c r="C19" s="22">
        <f aca="true" t="shared" si="1" ref="C19:H19">C6+C9+C12+C15</f>
        <v>6236.4</v>
      </c>
      <c r="D19" s="22"/>
      <c r="E19" s="22">
        <f t="shared" si="1"/>
        <v>4236.4</v>
      </c>
      <c r="F19" s="22"/>
      <c r="G19" s="22">
        <f t="shared" si="1"/>
        <v>0</v>
      </c>
      <c r="H19" s="22">
        <f t="shared" si="1"/>
        <v>2000</v>
      </c>
      <c r="I19" s="22"/>
      <c r="J19" s="22">
        <f>J6+J9+J12+J15</f>
        <v>2000</v>
      </c>
      <c r="K19" s="22"/>
      <c r="L19" s="22"/>
      <c r="M19" s="22"/>
    </row>
    <row r="20" ht="18" customHeight="1">
      <c r="A20" s="2"/>
    </row>
  </sheetData>
  <sheetProtection/>
  <mergeCells count="11">
    <mergeCell ref="A2:M2"/>
    <mergeCell ref="A3:B3"/>
    <mergeCell ref="L3:M3"/>
    <mergeCell ref="A4:B4"/>
    <mergeCell ref="H4:M4"/>
    <mergeCell ref="A19:B19"/>
    <mergeCell ref="C4:C5"/>
    <mergeCell ref="D4:D5"/>
    <mergeCell ref="E4:E5"/>
    <mergeCell ref="F4:F5"/>
    <mergeCell ref="G4:G5"/>
  </mergeCells>
  <printOptions horizontalCentered="1"/>
  <pageMargins left="0.3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E20"/>
  <sheetViews>
    <sheetView tabSelected="1" workbookViewId="0" topLeftCell="A1">
      <selection activeCell="E15" sqref="E15"/>
    </sheetView>
  </sheetViews>
  <sheetFormatPr defaultColWidth="9.00390625" defaultRowHeight="13.5"/>
  <cols>
    <col min="1" max="1" width="17.25390625" style="1" customWidth="1"/>
    <col min="2" max="2" width="36.125" style="1" customWidth="1"/>
    <col min="3" max="3" width="19.625" style="1" customWidth="1"/>
    <col min="4" max="4" width="19.125" style="1" customWidth="1"/>
    <col min="5" max="5" width="17.125" style="1" customWidth="1"/>
    <col min="6" max="16384" width="9.00390625" style="1" customWidth="1"/>
  </cols>
  <sheetData>
    <row r="1" ht="17.25" customHeight="1">
      <c r="A1" s="2"/>
    </row>
    <row r="2" spans="1:5" ht="21" customHeight="1">
      <c r="A2" s="3" t="s">
        <v>182</v>
      </c>
      <c r="B2" s="3"/>
      <c r="C2" s="3"/>
      <c r="D2" s="3"/>
      <c r="E2" s="3"/>
    </row>
    <row r="3" spans="1:5" ht="16.5" customHeight="1">
      <c r="A3" s="4"/>
      <c r="B3" s="4"/>
      <c r="C3" s="4"/>
      <c r="D3" s="4"/>
      <c r="E3" s="5" t="s">
        <v>1</v>
      </c>
    </row>
    <row r="4" spans="1:5" ht="27" customHeight="1">
      <c r="A4" s="6" t="s">
        <v>41</v>
      </c>
      <c r="B4" s="6"/>
      <c r="C4" s="7" t="s">
        <v>6</v>
      </c>
      <c r="D4" s="7" t="s">
        <v>44</v>
      </c>
      <c r="E4" s="7" t="s">
        <v>45</v>
      </c>
    </row>
    <row r="5" spans="1:5" ht="27" customHeight="1">
      <c r="A5" s="8" t="s">
        <v>42</v>
      </c>
      <c r="B5" s="8" t="s">
        <v>43</v>
      </c>
      <c r="C5" s="7"/>
      <c r="D5" s="7"/>
      <c r="E5" s="7"/>
    </row>
    <row r="6" spans="1:5" ht="19.5" customHeight="1">
      <c r="A6" s="9">
        <v>208</v>
      </c>
      <c r="B6" s="10" t="s">
        <v>46</v>
      </c>
      <c r="C6" s="11">
        <f>D6+E6</f>
        <v>522.3</v>
      </c>
      <c r="D6" s="12">
        <v>522.3</v>
      </c>
      <c r="E6" s="13"/>
    </row>
    <row r="7" spans="1:5" ht="19.5" customHeight="1">
      <c r="A7" s="9" t="s">
        <v>47</v>
      </c>
      <c r="B7" s="10" t="s">
        <v>48</v>
      </c>
      <c r="C7" s="11">
        <f aca="true" t="shared" si="0" ref="C7:C18">D7+E7</f>
        <v>522.3</v>
      </c>
      <c r="D7" s="12">
        <v>522.3</v>
      </c>
      <c r="E7" s="13"/>
    </row>
    <row r="8" spans="1:5" ht="19.5" customHeight="1">
      <c r="A8" s="9" t="s">
        <v>49</v>
      </c>
      <c r="B8" s="10" t="s">
        <v>50</v>
      </c>
      <c r="C8" s="11">
        <f t="shared" si="0"/>
        <v>522.3</v>
      </c>
      <c r="D8" s="12">
        <v>522.3</v>
      </c>
      <c r="E8" s="13"/>
    </row>
    <row r="9" spans="1:5" ht="19.5" customHeight="1">
      <c r="A9" s="9">
        <v>210</v>
      </c>
      <c r="B9" s="10" t="s">
        <v>51</v>
      </c>
      <c r="C9" s="11">
        <f t="shared" si="0"/>
        <v>32.6</v>
      </c>
      <c r="D9" s="12">
        <v>32.6</v>
      </c>
      <c r="E9" s="13"/>
    </row>
    <row r="10" spans="1:5" ht="19.5" customHeight="1">
      <c r="A10" s="9" t="s">
        <v>52</v>
      </c>
      <c r="B10" s="10" t="s">
        <v>53</v>
      </c>
      <c r="C10" s="11">
        <f t="shared" si="0"/>
        <v>32.6</v>
      </c>
      <c r="D10" s="12">
        <v>32.6</v>
      </c>
      <c r="E10" s="13"/>
    </row>
    <row r="11" spans="1:5" ht="19.5" customHeight="1">
      <c r="A11" s="9" t="s">
        <v>54</v>
      </c>
      <c r="B11" s="10" t="s">
        <v>55</v>
      </c>
      <c r="C11" s="11">
        <f t="shared" si="0"/>
        <v>32.6</v>
      </c>
      <c r="D11" s="12">
        <v>32.6</v>
      </c>
      <c r="E11" s="13"/>
    </row>
    <row r="12" spans="1:5" ht="19.5" customHeight="1">
      <c r="A12" s="9">
        <v>215</v>
      </c>
      <c r="B12" s="10" t="s">
        <v>56</v>
      </c>
      <c r="C12" s="11">
        <f t="shared" si="0"/>
        <v>5643</v>
      </c>
      <c r="D12" s="12">
        <v>3643</v>
      </c>
      <c r="E12" s="13">
        <v>2000</v>
      </c>
    </row>
    <row r="13" spans="1:5" ht="19.5" customHeight="1">
      <c r="A13" s="9" t="s">
        <v>57</v>
      </c>
      <c r="B13" s="10" t="s">
        <v>58</v>
      </c>
      <c r="C13" s="11">
        <f t="shared" si="0"/>
        <v>5643</v>
      </c>
      <c r="D13" s="12">
        <v>3643</v>
      </c>
      <c r="E13" s="13">
        <v>2000</v>
      </c>
    </row>
    <row r="14" spans="1:5" ht="19.5" customHeight="1">
      <c r="A14" s="9" t="s">
        <v>59</v>
      </c>
      <c r="B14" s="10" t="s">
        <v>60</v>
      </c>
      <c r="C14" s="11">
        <f t="shared" si="0"/>
        <v>5643</v>
      </c>
      <c r="D14" s="12">
        <v>3643</v>
      </c>
      <c r="E14" s="13">
        <v>2000</v>
      </c>
    </row>
    <row r="15" spans="1:5" ht="19.5" customHeight="1">
      <c r="A15" s="9">
        <v>221</v>
      </c>
      <c r="B15" s="10" t="s">
        <v>61</v>
      </c>
      <c r="C15" s="11">
        <f t="shared" si="0"/>
        <v>38.5</v>
      </c>
      <c r="D15" s="12">
        <v>38.5</v>
      </c>
      <c r="E15" s="13"/>
    </row>
    <row r="16" spans="1:5" ht="19.5" customHeight="1">
      <c r="A16" s="9" t="s">
        <v>62</v>
      </c>
      <c r="B16" s="10" t="s">
        <v>63</v>
      </c>
      <c r="C16" s="11">
        <f t="shared" si="0"/>
        <v>38.5</v>
      </c>
      <c r="D16" s="12">
        <v>38.5</v>
      </c>
      <c r="E16" s="13"/>
    </row>
    <row r="17" spans="1:5" ht="19.5" customHeight="1">
      <c r="A17" s="9" t="s">
        <v>64</v>
      </c>
      <c r="B17" s="10" t="s">
        <v>65</v>
      </c>
      <c r="C17" s="11">
        <f t="shared" si="0"/>
        <v>0</v>
      </c>
      <c r="D17" s="12"/>
      <c r="E17" s="13"/>
    </row>
    <row r="18" spans="1:5" ht="19.5" customHeight="1">
      <c r="A18" s="9" t="s">
        <v>66</v>
      </c>
      <c r="B18" s="10" t="s">
        <v>67</v>
      </c>
      <c r="C18" s="11">
        <f t="shared" si="0"/>
        <v>38.5</v>
      </c>
      <c r="D18" s="12">
        <v>38.5</v>
      </c>
      <c r="E18" s="13"/>
    </row>
    <row r="19" spans="1:5" ht="19.5" customHeight="1">
      <c r="A19" s="14" t="s">
        <v>6</v>
      </c>
      <c r="B19" s="14"/>
      <c r="C19" s="14">
        <f>C6+C9+C12+C15</f>
        <v>6236.4</v>
      </c>
      <c r="D19" s="14">
        <f>D6+D9+D12+D15</f>
        <v>4236.4</v>
      </c>
      <c r="E19" s="14">
        <f>E6+E9+E12+E15</f>
        <v>2000</v>
      </c>
    </row>
    <row r="20" ht="18" customHeight="1">
      <c r="A20" s="2"/>
    </row>
  </sheetData>
  <sheetProtection/>
  <mergeCells count="6">
    <mergeCell ref="A2:E2"/>
    <mergeCell ref="A4:B4"/>
    <mergeCell ref="A19:B19"/>
    <mergeCell ref="C4:C5"/>
    <mergeCell ref="D4:D5"/>
    <mergeCell ref="E4:E5"/>
  </mergeCells>
  <printOptions horizontalCentered="1"/>
  <pageMargins left="0.2" right="0.2"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Administrator</cp:lastModifiedBy>
  <cp:lastPrinted>2016-03-23T08:00:53Z</cp:lastPrinted>
  <dcterms:created xsi:type="dcterms:W3CDTF">2014-12-08T10:49:21Z</dcterms:created>
  <dcterms:modified xsi:type="dcterms:W3CDTF">2018-03-01T07:32:12Z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